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mendezra\Documents\10-Archivos DUC_2022\SEVAC\4TO TRI-2020-IMPLAN\03-CONTENIDOPROGRAMATICO-0421\"/>
    </mc:Choice>
  </mc:AlternateContent>
  <bookViews>
    <workbookView xWindow="0" yWindow="0" windowWidth="26370" windowHeight="6135"/>
  </bookViews>
  <sheets>
    <sheet name="IR" sheetId="5" r:id="rId1"/>
    <sheet name="Instructivo_IR" sheetId="8" r:id="rId2"/>
    <sheet name="Hoja1" sheetId="7" state="hidden" r:id="rId3"/>
  </sheets>
  <definedNames>
    <definedName name="_ftn1" localSheetId="0">IR!#REF!</definedName>
    <definedName name="_ftnref1" localSheetId="0">IR!#REF!</definedName>
    <definedName name="_xlnm.Print_Titles" localSheetId="0">IR!$1:$4</definedName>
  </definedNames>
  <calcPr calcId="162913"/>
</workbook>
</file>

<file path=xl/calcChain.xml><?xml version="1.0" encoding="utf-8"?>
<calcChain xmlns="http://schemas.openxmlformats.org/spreadsheetml/2006/main">
  <c r="U5" i="5" l="1"/>
  <c r="V5" i="5"/>
  <c r="F5" i="5" l="1"/>
  <c r="G5" i="5"/>
  <c r="H5" i="5"/>
  <c r="I5" i="5"/>
  <c r="J12" i="5"/>
  <c r="T12" i="5"/>
  <c r="U12" i="5"/>
  <c r="V12" i="5"/>
  <c r="J13" i="5"/>
  <c r="T13" i="5"/>
  <c r="U13" i="5"/>
  <c r="V13" i="5"/>
  <c r="J14" i="5"/>
  <c r="T14" i="5"/>
  <c r="U14" i="5"/>
  <c r="V14" i="5"/>
  <c r="J15" i="5"/>
  <c r="T15" i="5"/>
  <c r="U15" i="5"/>
  <c r="V15" i="5"/>
  <c r="J16" i="5"/>
  <c r="T16" i="5"/>
  <c r="U16" i="5"/>
  <c r="V16" i="5"/>
  <c r="J17" i="5"/>
  <c r="T17" i="5"/>
  <c r="U17" i="5"/>
  <c r="V17" i="5"/>
  <c r="J18" i="5"/>
  <c r="T18" i="5"/>
  <c r="U18" i="5"/>
  <c r="V18" i="5"/>
  <c r="J19" i="5"/>
  <c r="T19" i="5"/>
  <c r="U19" i="5"/>
  <c r="V19" i="5"/>
  <c r="J20" i="5"/>
  <c r="T20" i="5"/>
  <c r="U20" i="5"/>
  <c r="V20" i="5"/>
  <c r="J21" i="5"/>
  <c r="T21" i="5"/>
  <c r="U21" i="5"/>
  <c r="V21" i="5"/>
  <c r="J22" i="5"/>
  <c r="T22" i="5"/>
  <c r="U22" i="5"/>
  <c r="V22" i="5"/>
  <c r="T5" i="5" l="1"/>
  <c r="J5" i="5"/>
</calcChain>
</file>

<file path=xl/sharedStrings.xml><?xml version="1.0" encoding="utf-8"?>
<sst xmlns="http://schemas.openxmlformats.org/spreadsheetml/2006/main" count="304" uniqueCount="175">
  <si>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</si>
  <si>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</si>
  <si>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</si>
  <si>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</si>
  <si>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</si>
  <si>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</si>
  <si>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</si>
  <si>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</si>
  <si>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</si>
  <si>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</si>
  <si>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</si>
  <si>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</si>
  <si>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</si>
  <si>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</si>
  <si>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</si>
  <si>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</si>
  <si>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</si>
  <si>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</si>
  <si>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</si>
  <si>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</si>
  <si>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</si>
  <si>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</si>
  <si>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</si>
  <si>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</si>
  <si>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</si>
  <si>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</si>
  <si>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</si>
  <si>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</si>
  <si>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</si>
  <si>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</si>
  <si>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</si>
  <si>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</si>
  <si>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</si>
  <si>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</si>
  <si>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</si>
  <si>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</si>
  <si>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</si>
  <si>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</si>
  <si>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</si>
  <si>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</si>
  <si>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</si>
  <si>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</si>
  <si>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</si>
  <si>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</si>
  <si>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</si>
  <si>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</si>
  <si>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</si>
  <si>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</si>
  <si>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</si>
  <si>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</si>
  <si>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</si>
  <si>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</si>
  <si>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</si>
  <si>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</si>
  <si>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</si>
  <si>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</si>
  <si>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</si>
  <si>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</si>
  <si>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</si>
  <si>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</si>
  <si>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</si>
  <si>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</si>
  <si>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</si>
  <si>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</si>
  <si>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</si>
  <si>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</si>
  <si>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</si>
  <si>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</si>
  <si>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</si>
  <si>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</si>
  <si>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</si>
  <si>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</si>
  <si>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</si>
  <si>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</si>
  <si>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PROGRAMA O PROYECTO DE INVERSIÓN</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</si>
  <si>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</si>
  <si>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</si>
  <si>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</si>
  <si>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</si>
  <si>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</si>
  <si>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</si>
  <si>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</si>
  <si>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</si>
  <si>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</si>
  <si>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</si>
  <si>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</si>
  <si>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E1904.</t>
  </si>
  <si>
    <t>PLANEACION IRAPUATO</t>
  </si>
  <si>
    <t>P.</t>
  </si>
  <si>
    <t>si</t>
  </si>
  <si>
    <t>Componente</t>
  </si>
  <si>
    <t>PLANEACION INCLUYENTE, PARTICIPACION CIUDADANA</t>
  </si>
  <si>
    <t>PGR</t>
  </si>
  <si>
    <t>Porcentaje</t>
  </si>
  <si>
    <t>fin</t>
  </si>
  <si>
    <t>Componente C1</t>
  </si>
  <si>
    <t>Componente C2</t>
  </si>
  <si>
    <t>Componente C3</t>
  </si>
  <si>
    <t>Componente C4</t>
  </si>
  <si>
    <t>porcentaje</t>
  </si>
  <si>
    <t>1.3.2</t>
  </si>
  <si>
    <t>Actividad</t>
  </si>
  <si>
    <t>%</t>
  </si>
  <si>
    <t>E2004.C1A1</t>
  </si>
  <si>
    <t>INSTRUMENTOS PLANEACION ACTUALIZADOS CONTINUIDAD</t>
  </si>
  <si>
    <t>E2004.C1A2</t>
  </si>
  <si>
    <t>SICAMI USO EFICIENTE</t>
  </si>
  <si>
    <t>E2004.C1A3</t>
  </si>
  <si>
    <t>IMPLAN VINCULADO O INTERMEDIOS ESCUELAS</t>
  </si>
  <si>
    <t>E2004.C2A1</t>
  </si>
  <si>
    <t>INSTRUMENTOSPLANEACIONINTEGRADOSISTEMAINDICADORES</t>
  </si>
  <si>
    <t>E2004.C2A2</t>
  </si>
  <si>
    <t>INSTRUMENTOS PLANEACION SEGUIMIENTO CONTROL</t>
  </si>
  <si>
    <t>E2004.C3A1</t>
  </si>
  <si>
    <t>COPLADEMI VINCULADO PROCESO PLANEACION</t>
  </si>
  <si>
    <t>E2004.C3A2</t>
  </si>
  <si>
    <t>INSTRUMENTOS PLANEACION DIFUSION PARA CIUDADANO</t>
  </si>
  <si>
    <t>E2004.C4A1</t>
  </si>
  <si>
    <t>CUERPO TECNICO IMPLAN CAPACITADO</t>
  </si>
  <si>
    <t xml:space="preserve">Sistema de Planeación opera, se administra y se implementa satisfactoriamente. </t>
  </si>
  <si>
    <t>Proposito</t>
  </si>
  <si>
    <t>Instrumentos de planeación aplicados</t>
  </si>
  <si>
    <t>C3 - Ciudadanía y Comisiones de Trabajo de COPLADEMI involucrados</t>
  </si>
  <si>
    <t>C4 - Planeación organizacional del IMPLAN fortalecida.</t>
  </si>
  <si>
    <t>C1 A1 - Actualización y continuidad de los Intrumentos de Planeación.</t>
  </si>
  <si>
    <t>C1 A2 - Uso eficiente Sistema de Información Estadística y Geográfica de SICAMI.</t>
  </si>
  <si>
    <t>C1 A3 - Vinculación IP /Organismos Intermedios y las Instituciones Educativas.</t>
  </si>
  <si>
    <t>Incremento de acciones de vinculación de los instrumentos de planeación con los organismos intermedios y las instituciones educativas, respecto al año anterior.</t>
  </si>
  <si>
    <t>Incremento del número de consultas de los instrumentos de planeación vía web.</t>
  </si>
  <si>
    <t>Capitulo 1000</t>
  </si>
  <si>
    <t>Contribuir  a superar los estándares de sustentabilidad del municipio mediante la  adecuada operación, administración e implementación del Sistema Municipal de Planeación.</t>
  </si>
  <si>
    <t>Incremento en el Índice Básico de las Ciudades Prósperas (ONU-Habitat)</t>
  </si>
  <si>
    <t>Índice de operación, administración e implementación del Sistema Municipal de Planeación</t>
  </si>
  <si>
    <t>Índice de Capacitación del COPLADEMI</t>
  </si>
  <si>
    <t xml:space="preserve">índice de Gestion Administrativa del IMPLAN </t>
  </si>
  <si>
    <t>Porcentaje de instrumentos normativos actualizados</t>
  </si>
  <si>
    <t>Incremento de procesos de asistencia técnica, monitoreo y capacitación relacionado con la infraestructura y software de SICAMI en las 23 dependencias y entidades, respecto al año anterior.</t>
  </si>
  <si>
    <t>C2 A1 Integración del sistema de indicadores de los instrumentos de planeación.</t>
  </si>
  <si>
    <t>Implementacion y Consolidacion del Sistema de indicadores</t>
  </si>
  <si>
    <t>Porcentaje de dictámenes armonizados con Instrumentos de Planeación</t>
  </si>
  <si>
    <t>C2 A2 Seguimiento y control de la aplicación de los instrumentos de planeación.</t>
  </si>
  <si>
    <t>C3 A1Vinculación de Las comisiones de trabajo del COPLADEMI al proceso de planeación</t>
  </si>
  <si>
    <t>Porcentaje de instrumentos de planeación validados por el COPLADEMI.</t>
  </si>
  <si>
    <t xml:space="preserve"> C3 A2 Difusión de  los instrumentos de planeación para conocimiento de la ciudadanía.</t>
  </si>
  <si>
    <t xml:space="preserve">Incremento en las capacitaciones impartidas a miembros del Cuerpo tecnico del Instituto </t>
  </si>
  <si>
    <t>IOAI_SIMUPLAN=(IAI*0.25)+(IM*0.25)+(ICCOP*0.25)+(IGAIM*0.25)
Donde:
IOAI_SIMUPLAN: Índice de operación, administración e implementación del Sistema Municipal de Planeación
IAI: Índice de Aplicación de Instrumentos de Planeación Municipal
IM: Índice de Monitoreo de los Instrumentos de Planeación Municipal
ICCOP: Índice de Capacitación del COPLADEMI
IGAIM: Índice de Gestión Administrativa del IMPLAN</t>
  </si>
  <si>
    <t xml:space="preserve">IAI = (PBRalin / PBRtotal) *100
Donde:
IAI: Índice de Aplicación de Instrumentos de Planeación Municipal
PBRalin: PBRs de la Administración Pública Municipal alineados a los instrumentos de planeación
PBRtotal: Total de PBRs de la Administración Pública Municipal </t>
  </si>
  <si>
    <t>Puntaje del indice Básico de las Ciudades Prósperas para el Municipio de Irapuato 2020   ≥ Puntaje  del indice Básico de las Ciudades Prósperas para el Municipio de Irapuato 2022</t>
  </si>
  <si>
    <t>Instrumentos de planeación Municipal monitoreados</t>
  </si>
  <si>
    <t xml:space="preserve">ICCOP=(ConsCap/ConsTot)*100
ICCOP= Índice de Capacitación del COPLADEMI
ConsCap= Número de Consejeros del COPLADEMI que han sido capacitados respecto a los instrumentos de planeación 
ConsTot=Total de Consejeros del COPLADEMI </t>
  </si>
  <si>
    <t xml:space="preserve">IM=(NIe/NIp)*100
IE: Índice de monitoreo de los Instrumentos de Planeación Municipal
NIe: Numero de indicadores monitoreados de los instrumento de planeación 
NIp: Número  total de indicadores publicados en los instrumentos de planeación </t>
  </si>
  <si>
    <t>IGAIM=((CP*0.20)+(CHac*0.20)+(Transp*0.20)+(RH*0.20)+(CAP*0.20))*100
IGAIM= Índice de Gestión Administrativa del IMPLAN
CP= Cuenta Pública = (# informes cumplidos/# informes requeridos por normatividad)
CSHCP= Declaraciones ante SHCP (# informes cumplidos/# informes requeridos por normatividad)
Transp= Plataforma Transparencia (# informes en línea cumplidos/# informes en línea requeridos por normatividad)
RH= Manejo de Recursos Humanos = (Gestión de Nómina*0.4)+(Gestión de incidencias*0.3)+(Gestión de asistencias*0.3)
Cap= Capacitación del personal del IMPLAN (# capacitaciones tomadas/# capacitaciones programadas)</t>
  </si>
  <si>
    <t>%IPda = (IPda / IPn) *100
Donde:
%IPda: Porcentaje de Instrumentos de Planeación Normativos actualizados
IPda: Número de Instrumentos de Planeación actualizados en el año 2021</t>
  </si>
  <si>
    <t>Pat_SICAMI = [(NoSICAMI2022 / NoSICAMI2021) /NoSICAMI2021 ]*100
Donde:
Pat_SICAMI: INCREMENTO DE PROCESOS DE ASISTENCIA TÉCNICA, MONITOREO Y CAPACITACIÓN RELACIONADO CON LA INFRAESTRUCTURA Y SOFTWARE DE SICAMI EN LAS 23 DEPENDENCIAS Y ENTIDADES
NoSICAMI2021: NÚMERO DE PROCESOS DE ASISTENCIA TÉCNICA QUE OFRECE EL IMPLAN RELACIONADO CON SICAMI EN EL PRESENTE AÑO  EN CADA ÁREA DE LA APM
NoSICAMI2020: NÚMERO DE PROCESOS DE ASISTENCIA TÉCNICA QUE OFRECIÓ EL IMPLAN RELACIONADO CON SICAMI EN EL AÑO ANTERIOR EN CADA ÁREA DE LA APM</t>
  </si>
  <si>
    <t>Vinc = [(Vinc2022 / Vinc2021)/Vinc2021]*100
Donde:
Vinc: Incremento de acciones de vinculación de los instrumentos de planeación con los organismos intermedios y las instituciones educativas, respecto al año anterior.
Vinc2022: Número de acciones de vinculación de los instrumentos de planeación con los organismos intermedios y las instituciones educativas llevadas a cabo en el presente año
Vinc2021: Número de acciones de vinculación de los instrumentos de planeación con los organismos intermedios y las instituciones educativas llevadas a cabo en el año anterior</t>
  </si>
  <si>
    <t>SI = (SI_REAL / SI_PROGRAMADO)*100
Donde:
SI: Implementación y consolidación del sistema de indicadores
SI_REAL:  Avance real  de consolidación del sistema de indicadores 
SI_PROGRAMADO: Avance programado  de consolidación del sistema de indicadores</t>
  </si>
  <si>
    <t>%DC_IP= (SAt/SR) *100
%DC_IP= Porcentaje de dictámenes armonizados con Instrumentos de Planeación 
SAt= Solicitudes atendidas por el IMPLAN armonizados y congruentes con los instrumentos de planeación 
SR= Solicitudes recibidas</t>
  </si>
  <si>
    <t>P_IPVAL= (Número de instrumentos aprobados por el COPLADEMI en 2022  /número Instrumentos presentados ante el COPLADEMI en el año 2022)  *100</t>
  </si>
  <si>
    <t>INC_ConsultasWEB= [(Número de consultas de los instrumentos de planeación en el año 2022 /número de consultas de los instrumentos de planeación en el año 2021) /número de consultas de los instrumentos de planeación en el año 2021] *100</t>
  </si>
  <si>
    <t>INC_CAP2020= [(Número de capacitaciones tomadas en el  2022  /número de capacitaciones tomadas en el  2021)/número de capacitaciones tomadas en el  2021] *100</t>
  </si>
  <si>
    <r>
      <t xml:space="preserve">Puntos </t>
    </r>
    <r>
      <rPr>
        <b/>
        <sz val="9"/>
        <rFont val="Calibri"/>
        <family val="2"/>
      </rPr>
      <t>≥</t>
    </r>
  </si>
  <si>
    <t>PLANEACION INCLUYENTE PARTICIPACIO CIUDADANA</t>
  </si>
  <si>
    <t>Bajo protesta de decir verdad declaramos que los Estados Financieros y sus notas, son razonablemente correctos y son responsabilidad del emisor.</t>
  </si>
  <si>
    <t>E2004.C4A2</t>
  </si>
  <si>
    <t>E2004.C4A3</t>
  </si>
  <si>
    <t>FORTALECER ESTRUCTURA Y OPERACIÓN DEL IMPLAN</t>
  </si>
  <si>
    <t>OBLIGACIONES NORMAS TRANSPARENCIA Y REC FINANCIERO</t>
  </si>
  <si>
    <t>C4A1 Capacitación del cuerpo técnico del IMPLAN para que sea multidisciplinario y tenga conocimiento de vanguardia.</t>
  </si>
  <si>
    <t xml:space="preserve">C4A2 Fortalecimiento de la estructura y operación del IMPLAN </t>
  </si>
  <si>
    <t>C4A3 Seguimiento a obligaciones normativas en materia de Transparencia y Recursos Financieros</t>
  </si>
  <si>
    <t>Sistema de Planeación opera, se administra y se implementa satisfactoriamente. Servicios Personales</t>
  </si>
  <si>
    <t>Índice de operación del IMPLAN</t>
  </si>
  <si>
    <t>Porcentaje de capacitaciones recibidas = ( capacitaciones recibidas en el año 2022 /  capacitaciones programadas  en el año 2022 )  *100</t>
  </si>
  <si>
    <t>ITRF (Índice de cumplimiento de Transparencia y Recursos Financieros) =  ((Transp*0.5) + (CSHCP*0.5)) * 100
Transp= (Solicitudes atendidas de la Unidad de Transparencia/solicitudes recibidas de la Unidad de Transparencia)
CSHCP = Declaraciones ante SHCP (# informes cumplidos/# informes requeridos por normatividad)</t>
  </si>
  <si>
    <r>
      <rPr>
        <b/>
        <sz val="12"/>
        <rFont val="Arial"/>
        <family val="2"/>
      </rPr>
      <t>INSTITUTO MUNICIPAL DE PLANEACION DE IRAPUATO GUANAJUATO</t>
    </r>
    <r>
      <rPr>
        <b/>
        <sz val="8"/>
        <rFont val="Arial"/>
        <family val="2"/>
      </rPr>
      <t xml:space="preserve">
INDICADORES DE RESULTADOS
DEL 1 DE ENERO AL 31 DE DICIEMBRE DEL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</si>
</sst>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_-[$€-2]* #,##0.00_-;\-[$€-2]* #,##0.00_-;_-[$€-2]* &quot;-&quot;??_-"/>
    <numFmt numFmtId="165" formatCode="&quot; $&quot;#,##0.00&quot; &quot;;&quot;-$&quot;#,##0.00&quot; &quot;;&quot; $-&quot;#&quot; &quot;;@&quot; &quot;"/>
  </numFmts>
  <fonts count="56" x14ac:knownFonts="1">
    <font>
      <sz val="8"/>
      <color theme="1"/>
      <name val="Arial"/>
      <family val="2"/>
    </font>
    <font>
      <sz val="11"/>
      <color theme="1"/>
      <name val="Calibri"/>
      <family val="2"/>
      <scheme val="minor"/>
    </font>
    <font>
      <sz val="10"/>
      <name val="Arial"/>
      <family val="2"/>
    </font>
    <font>
      <sz val="11"/>
      <color indexed="8"/>
      <name val="Calibri"/>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b/>
      <sz val="8"/>
      <color theme="1"/>
      <name val="Arial"/>
      <family val="2"/>
    </font>
    <font>
      <b/>
      <sz val="12"/>
      <color theme="1"/>
      <name val="Arial Narrow"/>
      <family val="2"/>
    </font>
    <font>
      <sz val="8"/>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12"/>
      <color rgb="FF000000"/>
      <name val="Calibri"/>
      <family val="2"/>
    </font>
    <font>
      <b/>
      <sz val="18"/>
      <color theme="3"/>
      <name val="Cambria"/>
      <family val="2"/>
      <scheme val="major"/>
    </font>
    <font>
      <sz val="8"/>
      <name val="Microsoft Sans Serif"/>
      <family val="2"/>
    </font>
    <font>
      <b/>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8"/>
      <color indexed="56"/>
      <name val="Cambria"/>
      <family val="2"/>
    </font>
    <font>
      <sz val="11"/>
      <color rgb="FF000000"/>
      <name val="Calibri"/>
      <family val="2"/>
    </font>
    <font>
      <sz val="10"/>
      <name val="Century Gothic"/>
      <family val="2"/>
    </font>
    <font>
      <b/>
      <sz val="12"/>
      <name val="Arial"/>
      <family val="2"/>
    </font>
    <font>
      <b/>
      <sz val="9"/>
      <name val="Calibri"/>
      <family val="2"/>
    </font>
    <font>
      <sz val="9"/>
      <name val="Calibri"/>
      <family val="2"/>
      <scheme val="minor"/>
    </font>
    <font>
      <sz val="9"/>
      <name val="Calibri"/>
      <family val="2"/>
    </font>
    <font>
      <sz val="14"/>
      <name val="Arial"/>
      <family val="2"/>
    </font>
    <font>
      <sz val="8"/>
      <name val="Arial"/>
      <family val="2"/>
    </font>
  </fonts>
  <fills count="60">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rgb="FF000000"/>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tint="-4.9989318521683403E-2"/>
        <bgColor rgb="FF000000"/>
      </patternFill>
    </fill>
    <fill>
      <patternFill patternType="solid">
        <fgColor theme="0"/>
        <bgColor indexed="64"/>
      </patternFill>
    </fill>
  </fills>
  <borders count="3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style="thin">
        <color indexed="64"/>
      </top>
      <bottom/>
      <diagonal/>
    </border>
    <border>
      <left/>
      <right/>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2" tint="-0.499984740745262"/>
      </left>
      <right/>
      <top/>
      <bottom/>
      <diagonal/>
    </border>
    <border>
      <left/>
      <right style="thin">
        <color theme="2" tint="-0.499984740745262"/>
      </right>
      <top/>
      <bottom/>
      <diagonal/>
    </border>
    <border>
      <left/>
      <right/>
      <top style="thin">
        <color theme="3"/>
      </top>
      <bottom/>
      <diagonal/>
    </border>
    <border>
      <left style="thin">
        <color rgb="FFFFC000"/>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73">
    <xf numFmtId="0" fontId="0" fillId="0" borderId="0"/>
    <xf numFmtId="164" fontId="2"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4" fontId="2" fillId="0" borderId="0" applyFont="0" applyFill="0" applyBorder="0" applyAlignment="0" applyProtection="0"/>
    <xf numFmtId="0" fontId="4" fillId="0" borderId="0"/>
    <xf numFmtId="0" fontId="2" fillId="0" borderId="0"/>
    <xf numFmtId="0" fontId="4"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9" fontId="12" fillId="0" borderId="0" applyFon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8" applyNumberFormat="0" applyAlignment="0" applyProtection="0"/>
    <xf numFmtId="0" fontId="20" fillId="8" borderId="9" applyNumberFormat="0" applyAlignment="0" applyProtection="0"/>
    <xf numFmtId="0" fontId="21" fillId="8" borderId="8" applyNumberFormat="0" applyAlignment="0" applyProtection="0"/>
    <xf numFmtId="0" fontId="22" fillId="0" borderId="10" applyNumberFormat="0" applyFill="0" applyAlignment="0" applyProtection="0"/>
    <xf numFmtId="0" fontId="23" fillId="9" borderId="11"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3" applyNumberFormat="0" applyFill="0" applyAlignment="0" applyProtection="0"/>
    <xf numFmtId="0" fontId="27"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7" fillId="30" borderId="0" applyNumberFormat="0" applyBorder="0" applyAlignment="0" applyProtection="0"/>
    <xf numFmtId="0" fontId="27"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27" fillId="34" borderId="0" applyNumberFormat="0" applyBorder="0" applyAlignment="0" applyProtection="0"/>
    <xf numFmtId="0" fontId="1" fillId="0" borderId="0"/>
    <xf numFmtId="0" fontId="29" fillId="0" borderId="0"/>
    <xf numFmtId="0" fontId="30" fillId="0" borderId="0" applyNumberFormat="0" applyFill="0" applyBorder="0" applyAlignment="0" applyProtection="0"/>
    <xf numFmtId="0" fontId="1" fillId="10" borderId="12" applyNumberFormat="0" applyFont="0" applyAlignment="0" applyProtection="0"/>
    <xf numFmtId="0" fontId="31" fillId="0" borderId="0"/>
    <xf numFmtId="0" fontId="31" fillId="0" borderId="0"/>
    <xf numFmtId="0" fontId="3" fillId="36"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39" borderId="0" applyNumberFormat="0" applyBorder="0" applyAlignment="0" applyProtection="0"/>
    <xf numFmtId="0" fontId="3" fillId="40"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3" borderId="0" applyNumberFormat="0" applyBorder="0" applyAlignment="0" applyProtection="0"/>
    <xf numFmtId="0" fontId="3" fillId="44" borderId="0" applyNumberFormat="0" applyBorder="0" applyAlignment="0" applyProtection="0"/>
    <xf numFmtId="0" fontId="3" fillId="39"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3" fillId="46"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34" fillId="38" borderId="0" applyNumberFormat="0" applyBorder="0" applyAlignment="0" applyProtection="0"/>
    <xf numFmtId="0" fontId="35" fillId="50" borderId="14" applyNumberFormat="0" applyAlignment="0" applyProtection="0"/>
    <xf numFmtId="0" fontId="36" fillId="51" borderId="15" applyNumberFormat="0" applyAlignment="0" applyProtection="0"/>
    <xf numFmtId="0" fontId="37" fillId="0" borderId="16" applyNumberFormat="0" applyFill="0" applyAlignment="0" applyProtection="0"/>
    <xf numFmtId="0" fontId="38" fillId="0" borderId="0" applyNumberFormat="0" applyFill="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54" borderId="0" applyNumberFormat="0" applyBorder="0" applyAlignment="0" applyProtection="0"/>
    <xf numFmtId="0" fontId="33" fillId="47" borderId="0" applyNumberFormat="0" applyBorder="0" applyAlignment="0" applyProtection="0"/>
    <xf numFmtId="0" fontId="33" fillId="48" borderId="0" applyNumberFormat="0" applyBorder="0" applyAlignment="0" applyProtection="0"/>
    <xf numFmtId="0" fontId="33" fillId="55" borderId="0" applyNumberFormat="0" applyBorder="0" applyAlignment="0" applyProtection="0"/>
    <xf numFmtId="0" fontId="39" fillId="41" borderId="14" applyNumberFormat="0" applyAlignment="0" applyProtection="0"/>
    <xf numFmtId="0" fontId="40" fillId="37" borderId="0" applyNumberFormat="0" applyBorder="0" applyAlignment="0" applyProtection="0"/>
    <xf numFmtId="0" fontId="41" fillId="56" borderId="0" applyNumberFormat="0" applyBorder="0" applyAlignment="0" applyProtection="0"/>
    <xf numFmtId="0" fontId="2" fillId="57" borderId="17" applyNumberFormat="0" applyFont="0" applyAlignment="0" applyProtection="0"/>
    <xf numFmtId="0" fontId="42" fillId="50" borderId="18" applyNumberFormat="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5" fillId="0" borderId="19" applyNumberFormat="0" applyFill="0" applyAlignment="0" applyProtection="0"/>
    <xf numFmtId="0" fontId="46" fillId="0" borderId="20" applyNumberFormat="0" applyFill="0" applyAlignment="0" applyProtection="0"/>
    <xf numFmtId="0" fontId="38" fillId="0" borderId="21" applyNumberFormat="0" applyFill="0" applyAlignment="0" applyProtection="0"/>
    <xf numFmtId="0" fontId="47" fillId="0" borderId="0" applyNumberFormat="0" applyFill="0" applyBorder="0" applyAlignment="0" applyProtection="0"/>
    <xf numFmtId="0" fontId="32" fillId="0" borderId="22" applyNumberFormat="0" applyFill="0" applyAlignment="0" applyProtection="0"/>
    <xf numFmtId="0" fontId="31" fillId="0" borderId="0"/>
    <xf numFmtId="0" fontId="37" fillId="0" borderId="16" applyNumberFormat="0" applyFill="0" applyAlignment="0" applyProtection="0"/>
    <xf numFmtId="0" fontId="37" fillId="0" borderId="16" applyNumberFormat="0" applyFill="0" applyAlignment="0" applyProtection="0"/>
    <xf numFmtId="0" fontId="37" fillId="0" borderId="16" applyNumberFormat="0" applyFill="0" applyAlignment="0" applyProtection="0"/>
    <xf numFmtId="44" fontId="3" fillId="0" borderId="0" applyFont="0" applyFill="0" applyBorder="0" applyAlignment="0" applyProtection="0"/>
    <xf numFmtId="0" fontId="37" fillId="0" borderId="16" applyNumberFormat="0" applyFill="0" applyAlignment="0" applyProtection="0"/>
    <xf numFmtId="0" fontId="37" fillId="0" borderId="16" applyNumberFormat="0" applyFill="0" applyAlignment="0" applyProtection="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3"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165" fontId="48" fillId="0" borderId="0"/>
    <xf numFmtId="0" fontId="3" fillId="0" borderId="0"/>
    <xf numFmtId="43" fontId="3" fillId="0" borderId="0" applyFont="0" applyFill="0" applyBorder="0" applyAlignment="0" applyProtection="0"/>
    <xf numFmtId="43" fontId="49"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3" fillId="0" borderId="0" applyFont="0" applyFill="0" applyBorder="0" applyAlignment="0" applyProtection="0"/>
    <xf numFmtId="0" fontId="3" fillId="10" borderId="12" applyNumberFormat="0" applyFont="0" applyAlignment="0" applyProtection="0"/>
    <xf numFmtId="0" fontId="1" fillId="10" borderId="12" applyNumberFormat="0" applyFont="0" applyAlignment="0" applyProtection="0"/>
    <xf numFmtId="0" fontId="3" fillId="10" borderId="12"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0" fontId="28" fillId="0" borderId="0"/>
    <xf numFmtId="43" fontId="49"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0" fontId="35" fillId="50" borderId="14" applyNumberFormat="0" applyAlignment="0" applyProtection="0"/>
    <xf numFmtId="0" fontId="39" fillId="41" borderId="14" applyNumberFormat="0" applyAlignment="0" applyProtection="0"/>
    <xf numFmtId="0" fontId="2" fillId="57" borderId="17" applyNumberFormat="0" applyFont="0" applyAlignment="0" applyProtection="0"/>
    <xf numFmtId="0" fontId="42" fillId="50" borderId="18" applyNumberFormat="0" applyAlignment="0" applyProtection="0"/>
    <xf numFmtId="0" fontId="32" fillId="0" borderId="22" applyNumberFormat="0" applyFill="0" applyAlignment="0" applyProtection="0"/>
  </cellStyleXfs>
  <cellXfs count="111">
    <xf numFmtId="0" fontId="0" fillId="0" borderId="0" xfId="0"/>
    <xf numFmtId="0" fontId="0" fillId="0" borderId="0" xfId="0" applyFont="1"/>
    <xf numFmtId="0" fontId="0" fillId="0" borderId="0" xfId="0" applyFont="1" applyProtection="1">
      <protection locked="0"/>
    </xf>
    <xf numFmtId="0" fontId="0" fillId="0" borderId="0" xfId="0" applyFont="1" applyProtection="1"/>
    <xf numFmtId="0" fontId="6" fillId="0" borderId="0" xfId="0" applyFont="1" applyAlignment="1">
      <alignment horizontal="justify" vertical="top" wrapText="1"/>
    </xf>
    <xf numFmtId="0" fontId="5" fillId="2" borderId="0" xfId="8" applyFont="1" applyFill="1" applyBorder="1" applyAlignment="1">
      <alignment horizontal="justify" vertical="top" wrapText="1"/>
    </xf>
    <xf numFmtId="0" fontId="7" fillId="0" borderId="0" xfId="0" applyFont="1" applyAlignment="1">
      <alignment horizontal="justify" vertical="top" wrapText="1"/>
    </xf>
    <xf numFmtId="0" fontId="5" fillId="3" borderId="0" xfId="8" applyFont="1" applyFill="1" applyBorder="1" applyAlignment="1">
      <alignment horizontal="justify" vertical="top" wrapText="1"/>
    </xf>
    <xf numFmtId="0" fontId="9" fillId="0" borderId="0" xfId="0" applyFont="1" applyAlignment="1">
      <alignment horizontal="center" vertical="center" wrapText="1"/>
    </xf>
    <xf numFmtId="0" fontId="9" fillId="0" borderId="0" xfId="0" applyFont="1" applyAlignment="1">
      <alignment vertical="center" wrapText="1"/>
    </xf>
    <xf numFmtId="0" fontId="0" fillId="0" borderId="0" xfId="0" applyAlignment="1">
      <alignment horizontal="center"/>
    </xf>
    <xf numFmtId="0" fontId="9" fillId="0" borderId="0" xfId="0" applyFont="1" applyBorder="1" applyAlignment="1">
      <alignment vertical="center" wrapText="1"/>
    </xf>
    <xf numFmtId="0" fontId="9" fillId="0" borderId="0" xfId="0" applyFont="1" applyBorder="1" applyAlignment="1">
      <alignment horizontal="center" vertical="center" wrapText="1"/>
    </xf>
    <xf numFmtId="0" fontId="0" fillId="0" borderId="0" xfId="0" applyBorder="1"/>
    <xf numFmtId="0" fontId="0" fillId="0" borderId="0" xfId="0" applyBorder="1" applyAlignment="1">
      <alignment horizontal="center"/>
    </xf>
    <xf numFmtId="0" fontId="0" fillId="0" borderId="0" xfId="0" applyAlignment="1">
      <alignment horizontal="left"/>
    </xf>
    <xf numFmtId="0" fontId="10" fillId="0" borderId="0" xfId="0" applyFont="1" applyAlignment="1">
      <alignment horizontal="center" vertical="top"/>
    </xf>
    <xf numFmtId="0" fontId="0" fillId="0" borderId="24" xfId="0" applyFont="1" applyBorder="1" applyAlignment="1" applyProtection="1">
      <alignment horizontal="center" vertical="center"/>
    </xf>
    <xf numFmtId="0" fontId="0" fillId="0" borderId="24" xfId="0" applyFont="1" applyBorder="1" applyAlignment="1" applyProtection="1">
      <alignment horizontal="center" vertical="center"/>
      <protection locked="0"/>
    </xf>
    <xf numFmtId="0" fontId="0" fillId="0" borderId="24" xfId="0" applyBorder="1" applyAlignment="1" applyProtection="1">
      <alignment vertical="center"/>
      <protection locked="0"/>
    </xf>
    <xf numFmtId="4" fontId="0" fillId="0" borderId="24" xfId="0" applyNumberFormat="1" applyFont="1" applyBorder="1" applyAlignment="1" applyProtection="1">
      <alignment vertical="center"/>
      <protection locked="0"/>
    </xf>
    <xf numFmtId="4" fontId="0" fillId="0" borderId="0" xfId="0" applyNumberFormat="1" applyFont="1" applyBorder="1" applyAlignment="1" applyProtection="1">
      <alignment vertical="center"/>
      <protection locked="0"/>
    </xf>
    <xf numFmtId="0" fontId="0" fillId="0" borderId="0" xfId="0" applyFont="1" applyBorder="1" applyAlignment="1" applyProtection="1">
      <alignment vertical="center"/>
    </xf>
    <xf numFmtId="9" fontId="0" fillId="0" borderId="24" xfId="17" applyFont="1" applyBorder="1" applyAlignment="1" applyProtection="1">
      <alignment vertical="center"/>
      <protection locked="0"/>
    </xf>
    <xf numFmtId="0" fontId="0" fillId="0" borderId="0" xfId="0" applyFont="1" applyAlignment="1" applyProtection="1">
      <alignment vertical="center"/>
    </xf>
    <xf numFmtId="0" fontId="0" fillId="0" borderId="23" xfId="0" applyFont="1" applyBorder="1" applyAlignment="1" applyProtection="1">
      <alignment horizontal="center" vertical="center"/>
    </xf>
    <xf numFmtId="0" fontId="0" fillId="0" borderId="23" xfId="0" applyFont="1" applyBorder="1" applyAlignment="1" applyProtection="1">
      <alignment horizontal="center" vertical="center"/>
      <protection locked="0"/>
    </xf>
    <xf numFmtId="0" fontId="0" fillId="0" borderId="23" xfId="0" applyBorder="1" applyAlignment="1" applyProtection="1">
      <alignment vertical="center"/>
      <protection locked="0"/>
    </xf>
    <xf numFmtId="4" fontId="0" fillId="0" borderId="23" xfId="0" applyNumberFormat="1" applyFont="1" applyBorder="1" applyAlignment="1" applyProtection="1">
      <alignment vertical="center"/>
      <protection locked="0"/>
    </xf>
    <xf numFmtId="9" fontId="0" fillId="0" borderId="23" xfId="17" applyFont="1" applyBorder="1" applyAlignment="1" applyProtection="1">
      <alignment vertical="center"/>
      <protection locked="0"/>
    </xf>
    <xf numFmtId="0" fontId="0" fillId="0" borderId="0" xfId="0" applyFont="1" applyBorder="1" applyAlignment="1" applyProtection="1">
      <alignment horizontal="center" vertical="center"/>
    </xf>
    <xf numFmtId="0" fontId="0" fillId="0" borderId="0" xfId="0" applyFont="1" applyBorder="1" applyAlignment="1" applyProtection="1">
      <alignment horizontal="center" vertical="center"/>
      <protection locked="0"/>
    </xf>
    <xf numFmtId="0" fontId="0" fillId="0" borderId="0" xfId="0" applyBorder="1" applyAlignment="1" applyProtection="1">
      <alignment vertical="center"/>
      <protection locked="0"/>
    </xf>
    <xf numFmtId="0" fontId="0" fillId="0" borderId="0" xfId="0" applyFont="1" applyBorder="1" applyAlignment="1" applyProtection="1">
      <alignment vertical="center"/>
      <protection locked="0"/>
    </xf>
    <xf numFmtId="9" fontId="0" fillId="0" borderId="0" xfId="17" applyFont="1" applyBorder="1" applyAlignment="1" applyProtection="1">
      <alignment vertical="center"/>
      <protection locked="0"/>
    </xf>
    <xf numFmtId="4" fontId="0" fillId="0" borderId="0" xfId="0" applyNumberFormat="1" applyBorder="1" applyAlignment="1">
      <alignment vertical="center"/>
    </xf>
    <xf numFmtId="4" fontId="0" fillId="0" borderId="0" xfId="0" applyNumberFormat="1" applyAlignment="1">
      <alignment vertical="center"/>
    </xf>
    <xf numFmtId="0" fontId="0" fillId="0" borderId="0" xfId="0" applyFont="1" applyBorder="1" applyAlignment="1" applyProtection="1">
      <alignment horizontal="center" vertical="center" wrapText="1"/>
    </xf>
    <xf numFmtId="0" fontId="0" fillId="0" borderId="0" xfId="0" applyBorder="1" applyAlignment="1">
      <alignment horizontal="center" vertical="center" wrapText="1"/>
    </xf>
    <xf numFmtId="0" fontId="0" fillId="0" borderId="0" xfId="0" applyFont="1" applyAlignment="1" applyProtection="1">
      <alignment horizontal="center"/>
    </xf>
    <xf numFmtId="0" fontId="0" fillId="0" borderId="0" xfId="0" applyFont="1" applyAlignment="1" applyProtection="1">
      <alignment horizontal="center" wrapText="1"/>
      <protection locked="0"/>
    </xf>
    <xf numFmtId="0" fontId="0" fillId="0" borderId="0" xfId="0" applyFont="1" applyAlignment="1" applyProtection="1">
      <alignment horizontal="center"/>
      <protection locked="0"/>
    </xf>
    <xf numFmtId="0" fontId="0" fillId="0" borderId="0" xfId="0" applyFont="1" applyAlignment="1" applyProtection="1">
      <alignment horizontal="center" vertical="center"/>
      <protection locked="0"/>
    </xf>
    <xf numFmtId="0" fontId="0" fillId="0" borderId="23" xfId="0" applyBorder="1" applyAlignment="1">
      <alignment horizontal="center" vertical="center"/>
    </xf>
    <xf numFmtId="0" fontId="0" fillId="0" borderId="0" xfId="0" applyBorder="1" applyAlignment="1">
      <alignment horizontal="center" vertical="center"/>
    </xf>
    <xf numFmtId="0" fontId="0" fillId="0" borderId="0" xfId="0" applyAlignment="1" applyProtection="1">
      <alignment horizontal="center" vertical="center"/>
      <protection locked="0"/>
    </xf>
    <xf numFmtId="0" fontId="0" fillId="0" borderId="24" xfId="0" applyBorder="1" applyAlignment="1">
      <alignment horizontal="center" vertical="center"/>
    </xf>
    <xf numFmtId="0" fontId="0" fillId="0" borderId="23" xfId="0" applyBorder="1" applyAlignment="1">
      <alignment horizontal="center" vertical="center" wrapText="1"/>
    </xf>
    <xf numFmtId="0" fontId="0" fillId="0" borderId="0" xfId="0" applyAlignment="1" applyProtection="1">
      <alignment horizontal="center" vertical="center" wrapText="1"/>
      <protection locked="0"/>
    </xf>
    <xf numFmtId="0" fontId="0" fillId="0" borderId="24" xfId="0" applyBorder="1" applyAlignment="1">
      <alignment horizontal="center" vertical="center" wrapText="1"/>
    </xf>
    <xf numFmtId="0" fontId="0" fillId="0" borderId="0" xfId="0" applyFont="1" applyAlignment="1">
      <alignment horizontal="center" vertical="center" wrapText="1"/>
    </xf>
    <xf numFmtId="0" fontId="0" fillId="0" borderId="0" xfId="0" applyFont="1" applyAlignment="1" applyProtection="1">
      <alignment horizontal="center" vertical="center" wrapText="1"/>
      <protection locked="0"/>
    </xf>
    <xf numFmtId="0" fontId="52" fillId="35" borderId="0" xfId="57" applyFont="1" applyFill="1" applyBorder="1" applyAlignment="1">
      <alignment horizontal="center" vertical="center" wrapText="1"/>
    </xf>
    <xf numFmtId="0" fontId="9" fillId="0" borderId="23" xfId="0" applyFont="1" applyBorder="1" applyAlignment="1" applyProtection="1">
      <alignment horizontal="center" vertical="center" wrapText="1"/>
      <protection locked="0"/>
    </xf>
    <xf numFmtId="0" fontId="9" fillId="0" borderId="23" xfId="0" applyFont="1" applyBorder="1" applyAlignment="1" applyProtection="1">
      <alignment horizontal="center" vertical="center"/>
    </xf>
    <xf numFmtId="0" fontId="53" fillId="58" borderId="25" xfId="0" applyFont="1" applyFill="1" applyBorder="1" applyAlignment="1" applyProtection="1">
      <alignment horizontal="center" vertical="center"/>
      <protection locked="0"/>
    </xf>
    <xf numFmtId="0" fontId="9" fillId="0" borderId="0" xfId="0" applyFont="1" applyBorder="1" applyAlignment="1" applyProtection="1">
      <alignment horizontal="center" vertical="center" wrapText="1"/>
      <protection locked="0"/>
    </xf>
    <xf numFmtId="0" fontId="9" fillId="0" borderId="0" xfId="0" applyFont="1" applyBorder="1" applyAlignment="1" applyProtection="1">
      <alignment horizontal="center" vertical="center"/>
      <protection locked="0"/>
    </xf>
    <xf numFmtId="0" fontId="9" fillId="0" borderId="0" xfId="0" applyFont="1" applyBorder="1" applyAlignment="1" applyProtection="1">
      <alignment horizontal="center" vertical="center"/>
    </xf>
    <xf numFmtId="0" fontId="9" fillId="0" borderId="0" xfId="0" applyFont="1" applyBorder="1" applyAlignment="1" applyProtection="1">
      <alignment horizontal="center" vertical="center" wrapText="1"/>
    </xf>
    <xf numFmtId="4" fontId="9" fillId="0" borderId="0" xfId="0" applyNumberFormat="1" applyFont="1" applyBorder="1" applyAlignment="1" applyProtection="1">
      <alignment vertical="center" wrapText="1"/>
      <protection locked="0"/>
    </xf>
    <xf numFmtId="0" fontId="9" fillId="0" borderId="24" xfId="0" applyFont="1" applyBorder="1" applyAlignment="1" applyProtection="1">
      <alignment horizontal="center" vertical="center" wrapText="1"/>
      <protection locked="0"/>
    </xf>
    <xf numFmtId="0" fontId="54" fillId="0" borderId="0" xfId="0" applyFont="1" applyAlignment="1" applyProtection="1">
      <alignment horizontal="left" vertical="top"/>
    </xf>
    <xf numFmtId="0" fontId="55" fillId="0" borderId="0" xfId="0" applyFont="1" applyAlignment="1" applyProtection="1">
      <alignment horizontal="center" vertical="top"/>
      <protection locked="0"/>
    </xf>
    <xf numFmtId="0" fontId="55" fillId="0" borderId="0" xfId="0" applyFont="1" applyAlignment="1">
      <alignment horizontal="center" vertical="top"/>
    </xf>
    <xf numFmtId="0" fontId="55" fillId="0" borderId="0" xfId="0" applyFont="1" applyBorder="1" applyAlignment="1" applyProtection="1">
      <alignment horizontal="center" vertical="top"/>
      <protection locked="0"/>
    </xf>
    <xf numFmtId="0" fontId="55" fillId="0" borderId="0" xfId="0" applyFont="1" applyAlignment="1" applyProtection="1">
      <alignment horizontal="center"/>
    </xf>
    <xf numFmtId="0" fontId="55" fillId="0" borderId="26" xfId="0" applyFont="1" applyBorder="1" applyAlignment="1" applyProtection="1">
      <alignment horizontal="center"/>
    </xf>
    <xf numFmtId="0" fontId="55" fillId="0" borderId="27" xfId="0" applyFont="1" applyBorder="1" applyAlignment="1" applyProtection="1">
      <alignment horizontal="center"/>
    </xf>
    <xf numFmtId="0" fontId="55" fillId="0" borderId="0" xfId="0" applyFont="1" applyAlignment="1" applyProtection="1">
      <alignment horizontal="center" vertical="top" wrapText="1"/>
      <protection locked="0"/>
    </xf>
    <xf numFmtId="0" fontId="55" fillId="0" borderId="0" xfId="0" applyFont="1" applyProtection="1">
      <protection locked="0"/>
    </xf>
    <xf numFmtId="0" fontId="55" fillId="0" borderId="28" xfId="0" applyFont="1" applyBorder="1" applyProtection="1">
      <protection locked="0"/>
    </xf>
    <xf numFmtId="0" fontId="55" fillId="0" borderId="0" xfId="0" applyFont="1" applyAlignment="1" applyProtection="1">
      <alignment horizontal="center" vertical="top"/>
    </xf>
    <xf numFmtId="0" fontId="55" fillId="0" borderId="0" xfId="0" applyFont="1" applyBorder="1" applyAlignment="1" applyProtection="1">
      <alignment horizontal="center"/>
      <protection locked="0"/>
    </xf>
    <xf numFmtId="0" fontId="55" fillId="0" borderId="0" xfId="0" applyFont="1" applyAlignment="1" applyProtection="1">
      <alignment horizontal="center"/>
      <protection locked="0"/>
    </xf>
    <xf numFmtId="0" fontId="55" fillId="59" borderId="0" xfId="0" applyFont="1" applyFill="1" applyAlignment="1" applyProtection="1">
      <alignment horizontal="center" vertical="top"/>
    </xf>
    <xf numFmtId="0" fontId="55" fillId="59" borderId="0" xfId="0" applyFont="1" applyFill="1" applyAlignment="1" applyProtection="1">
      <alignment horizontal="center" vertical="top"/>
      <protection locked="0"/>
    </xf>
    <xf numFmtId="0" fontId="55" fillId="59" borderId="0" xfId="0" applyFont="1" applyFill="1" applyAlignment="1">
      <alignment horizontal="center" vertical="top"/>
    </xf>
    <xf numFmtId="0" fontId="55" fillId="59" borderId="29" xfId="0" applyFont="1" applyFill="1" applyBorder="1" applyAlignment="1" applyProtection="1">
      <alignment horizontal="center" vertical="top"/>
      <protection locked="0"/>
    </xf>
    <xf numFmtId="0" fontId="55" fillId="59" borderId="0" xfId="0" applyFont="1" applyFill="1" applyBorder="1" applyAlignment="1" applyProtection="1">
      <alignment horizontal="center" vertical="top"/>
      <protection locked="0"/>
    </xf>
    <xf numFmtId="0" fontId="55" fillId="59" borderId="0" xfId="0" applyFont="1" applyFill="1" applyBorder="1" applyAlignment="1" applyProtection="1">
      <alignment horizontal="center"/>
      <protection locked="0"/>
    </xf>
    <xf numFmtId="0" fontId="55" fillId="59" borderId="0" xfId="0" applyFont="1" applyFill="1" applyAlignment="1" applyProtection="1">
      <alignment horizontal="center"/>
      <protection locked="0"/>
    </xf>
    <xf numFmtId="0" fontId="55" fillId="59" borderId="0" xfId="0" applyFont="1" applyFill="1" applyProtection="1">
      <protection locked="0"/>
    </xf>
    <xf numFmtId="0" fontId="55" fillId="0" borderId="0" xfId="0" applyFont="1" applyAlignment="1">
      <alignment horizontal="center"/>
    </xf>
    <xf numFmtId="0" fontId="0" fillId="0" borderId="0" xfId="0" applyFont="1" applyAlignment="1">
      <alignment horizontal="center"/>
    </xf>
    <xf numFmtId="0" fontId="0" fillId="0" borderId="0" xfId="0" applyFont="1" applyBorder="1" applyAlignment="1" applyProtection="1">
      <alignment horizontal="center"/>
      <protection locked="0"/>
    </xf>
    <xf numFmtId="0" fontId="55" fillId="59" borderId="0" xfId="0" applyFont="1" applyFill="1"/>
    <xf numFmtId="0" fontId="8" fillId="59" borderId="4" xfId="0" applyFont="1" applyFill="1" applyBorder="1" applyAlignment="1">
      <alignment horizontal="centerContinuous"/>
    </xf>
    <xf numFmtId="0" fontId="8" fillId="59" borderId="4" xfId="0" applyFont="1" applyFill="1" applyBorder="1" applyAlignment="1">
      <alignment horizontal="center" vertical="center"/>
    </xf>
    <xf numFmtId="0" fontId="8" fillId="59" borderId="4" xfId="0" applyFont="1" applyFill="1" applyBorder="1" applyAlignment="1">
      <alignment horizontal="center" vertical="center" wrapText="1"/>
    </xf>
    <xf numFmtId="0" fontId="8" fillId="59" borderId="4" xfId="8" applyFont="1" applyFill="1" applyBorder="1" applyAlignment="1" applyProtection="1">
      <alignment horizontal="centerContinuous" vertical="center" wrapText="1"/>
      <protection locked="0"/>
    </xf>
    <xf numFmtId="0" fontId="8" fillId="59" borderId="4" xfId="0" applyFont="1" applyFill="1" applyBorder="1" applyAlignment="1">
      <alignment horizontal="center" wrapText="1"/>
    </xf>
    <xf numFmtId="0" fontId="8" fillId="59" borderId="4" xfId="0" applyFont="1" applyFill="1" applyBorder="1" applyAlignment="1">
      <alignment horizontal="centerContinuous" wrapText="1"/>
    </xf>
    <xf numFmtId="0" fontId="8" fillId="59" borderId="2" xfId="0" applyFont="1" applyFill="1" applyBorder="1" applyAlignment="1">
      <alignment horizontal="center" vertical="center" wrapText="1"/>
    </xf>
    <xf numFmtId="4" fontId="8" fillId="59" borderId="2" xfId="16" applyNumberFormat="1" applyFont="1" applyFill="1" applyBorder="1" applyAlignment="1">
      <alignment horizontal="center" vertical="center" wrapText="1"/>
    </xf>
    <xf numFmtId="0" fontId="8" fillId="59" borderId="2" xfId="16" applyFont="1" applyFill="1" applyBorder="1" applyAlignment="1">
      <alignment horizontal="center" vertical="center" wrapText="1"/>
    </xf>
    <xf numFmtId="0" fontId="8" fillId="59" borderId="3" xfId="16" applyFont="1" applyFill="1" applyBorder="1" applyAlignment="1">
      <alignment horizontal="center" vertical="center" wrapText="1"/>
    </xf>
    <xf numFmtId="0" fontId="8" fillId="59" borderId="0" xfId="0" applyFont="1" applyFill="1" applyBorder="1" applyAlignment="1">
      <alignment horizontal="center" vertical="center" wrapText="1"/>
    </xf>
    <xf numFmtId="0" fontId="8" fillId="59" borderId="1" xfId="0" applyFont="1" applyFill="1" applyBorder="1" applyAlignment="1">
      <alignment horizontal="center" vertical="center" wrapText="1"/>
    </xf>
    <xf numFmtId="0" fontId="8" fillId="59" borderId="0" xfId="0" applyFont="1" applyFill="1" applyAlignment="1">
      <alignment horizontal="center" vertical="top" wrapText="1"/>
    </xf>
    <xf numFmtId="0" fontId="8" fillId="59" borderId="0" xfId="16" applyNumberFormat="1" applyFont="1" applyFill="1" applyBorder="1" applyAlignment="1">
      <alignment horizontal="center" vertical="center" wrapText="1"/>
    </xf>
    <xf numFmtId="0" fontId="8" fillId="59" borderId="0" xfId="16" applyFont="1" applyFill="1" applyBorder="1" applyAlignment="1">
      <alignment horizontal="center" vertical="center" wrapText="1"/>
    </xf>
    <xf numFmtId="0" fontId="0" fillId="0" borderId="24" xfId="0" applyFont="1" applyBorder="1" applyAlignment="1" applyProtection="1">
      <alignment horizontal="center" vertical="center" wrapText="1"/>
    </xf>
    <xf numFmtId="0" fontId="8" fillId="59" borderId="4" xfId="0" applyFont="1" applyFill="1" applyBorder="1" applyAlignment="1">
      <alignment horizontal="left"/>
    </xf>
    <xf numFmtId="0" fontId="0" fillId="0" borderId="23" xfId="0" applyFont="1" applyBorder="1" applyAlignment="1" applyProtection="1">
      <alignment horizontal="center" vertical="center" wrapText="1"/>
    </xf>
    <xf numFmtId="0" fontId="8" fillId="59" borderId="30" xfId="8" applyFont="1" applyFill="1" applyBorder="1" applyAlignment="1" applyProtection="1">
      <alignment horizontal="center" vertical="center" wrapText="1"/>
      <protection locked="0"/>
    </xf>
    <xf numFmtId="0" fontId="8" fillId="59" borderId="31" xfId="8" applyFont="1" applyFill="1" applyBorder="1" applyAlignment="1" applyProtection="1">
      <alignment horizontal="center" vertical="center" wrapText="1"/>
      <protection locked="0"/>
    </xf>
    <xf numFmtId="0" fontId="8" fillId="59" borderId="32" xfId="8" applyFont="1" applyFill="1" applyBorder="1" applyAlignment="1" applyProtection="1">
      <alignment horizontal="center" vertical="center" wrapText="1"/>
      <protection locked="0"/>
    </xf>
    <xf numFmtId="0" fontId="8" fillId="59" borderId="33" xfId="16" applyFont="1" applyFill="1" applyBorder="1" applyAlignment="1">
      <alignment horizontal="center" vertical="center" wrapText="1"/>
    </xf>
    <xf numFmtId="0" fontId="8" fillId="59" borderId="34" xfId="16" applyFont="1" applyFill="1" applyBorder="1" applyAlignment="1">
      <alignment horizontal="center" vertical="center" wrapText="1"/>
    </xf>
    <xf numFmtId="0" fontId="8" fillId="59" borderId="35" xfId="16" applyFont="1" applyFill="1" applyBorder="1" applyAlignment="1">
      <alignment horizontal="center" vertical="center" wrapText="1"/>
    </xf>
  </cellXfs>
  <cellStyles count="173">
    <cellStyle name="20% - Énfasis1" xfId="34" builtinId="30" customBuiltin="1"/>
    <cellStyle name="20% - Énfasis1 2" xfId="63"/>
    <cellStyle name="20% - Énfasis2" xfId="38" builtinId="34" customBuiltin="1"/>
    <cellStyle name="20% - Énfasis2 2" xfId="64"/>
    <cellStyle name="20% - Énfasis3" xfId="42" builtinId="38" customBuiltin="1"/>
    <cellStyle name="20% - Énfasis3 2" xfId="65"/>
    <cellStyle name="20% - Énfasis4" xfId="46" builtinId="42" customBuiltin="1"/>
    <cellStyle name="20% - Énfasis4 2" xfId="66"/>
    <cellStyle name="20% - Énfasis5" xfId="50" builtinId="46" customBuiltin="1"/>
    <cellStyle name="20% - Énfasis5 2" xfId="67"/>
    <cellStyle name="20% - Énfasis6" xfId="54" builtinId="50" customBuiltin="1"/>
    <cellStyle name="20% - Énfasis6 2" xfId="68"/>
    <cellStyle name="40% - Énfasis1" xfId="35" builtinId="31" customBuiltin="1"/>
    <cellStyle name="40% - Énfasis1 2" xfId="69"/>
    <cellStyle name="40% - Énfasis2" xfId="39" builtinId="35" customBuiltin="1"/>
    <cellStyle name="40% - Énfasis2 2" xfId="70"/>
    <cellStyle name="40% - Énfasis3" xfId="43" builtinId="39" customBuiltin="1"/>
    <cellStyle name="40% - Énfasis3 2" xfId="71"/>
    <cellStyle name="40% - Énfasis4" xfId="47" builtinId="43" customBuiltin="1"/>
    <cellStyle name="40% - Énfasis4 2" xfId="72"/>
    <cellStyle name="40% - Énfasis5" xfId="51" builtinId="47" customBuiltin="1"/>
    <cellStyle name="40% - Énfasis5 2" xfId="73"/>
    <cellStyle name="40% - Énfasis6" xfId="55" builtinId="51" customBuiltin="1"/>
    <cellStyle name="40% - Énfasis6 2" xfId="74"/>
    <cellStyle name="60% - Énfasis1" xfId="36" builtinId="32" customBuiltin="1"/>
    <cellStyle name="60% - Énfasis1 2" xfId="75"/>
    <cellStyle name="60% - Énfasis2" xfId="40" builtinId="36" customBuiltin="1"/>
    <cellStyle name="60% - Énfasis2 2" xfId="76"/>
    <cellStyle name="60% - Énfasis3" xfId="44" builtinId="40" customBuiltin="1"/>
    <cellStyle name="60% - Énfasis3 2" xfId="77"/>
    <cellStyle name="60% - Énfasis4" xfId="48" builtinId="44" customBuiltin="1"/>
    <cellStyle name="60% - Énfasis4 2" xfId="78"/>
    <cellStyle name="60% - Énfasis5" xfId="52" builtinId="48" customBuiltin="1"/>
    <cellStyle name="60% - Énfasis5 2" xfId="79"/>
    <cellStyle name="60% - Énfasis6" xfId="56" builtinId="52" customBuiltin="1"/>
    <cellStyle name="60% - Énfasis6 2" xfId="80"/>
    <cellStyle name="Buena 2" xfId="81"/>
    <cellStyle name="Bueno" xfId="22" builtinId="26" customBuiltin="1"/>
    <cellStyle name="Cálculo" xfId="27" builtinId="22" customBuiltin="1"/>
    <cellStyle name="Cálculo 2" xfId="82"/>
    <cellStyle name="Cálculo 2 2" xfId="168"/>
    <cellStyle name="Celda de comprobación" xfId="29" builtinId="23" customBuiltin="1"/>
    <cellStyle name="Celda de comprobación 2" xfId="83"/>
    <cellStyle name="Celda vinculada" xfId="28" builtinId="24" customBuiltin="1"/>
    <cellStyle name="Celda vinculada 2" xfId="84"/>
    <cellStyle name="Celda vinculada 2 2" xfId="105"/>
    <cellStyle name="Celda vinculada 2 2 2" xfId="109"/>
    <cellStyle name="Celda vinculada 2 3" xfId="106"/>
    <cellStyle name="Celda vinculada 2 3 2" xfId="110"/>
    <cellStyle name="Celda vinculada 2 4" xfId="107"/>
    <cellStyle name="Encabezado 1" xfId="18" builtinId="16" customBuiltin="1"/>
    <cellStyle name="Encabezado 4" xfId="21" builtinId="19" customBuiltin="1"/>
    <cellStyle name="Encabezado 4 2" xfId="85"/>
    <cellStyle name="Énfasis1" xfId="33" builtinId="29" customBuiltin="1"/>
    <cellStyle name="Énfasis1 2" xfId="86"/>
    <cellStyle name="Énfasis2" xfId="37" builtinId="33" customBuiltin="1"/>
    <cellStyle name="Énfasis2 2" xfId="87"/>
    <cellStyle name="Énfasis3" xfId="41" builtinId="37" customBuiltin="1"/>
    <cellStyle name="Énfasis3 2" xfId="88"/>
    <cellStyle name="Énfasis4" xfId="45" builtinId="41" customBuiltin="1"/>
    <cellStyle name="Énfasis4 2" xfId="89"/>
    <cellStyle name="Énfasis5" xfId="49" builtinId="45" customBuiltin="1"/>
    <cellStyle name="Énfasis5 2" xfId="90"/>
    <cellStyle name="Énfasis6" xfId="53" builtinId="49" customBuiltin="1"/>
    <cellStyle name="Énfasis6 2" xfId="91"/>
    <cellStyle name="Entrada" xfId="25" builtinId="20" customBuiltin="1"/>
    <cellStyle name="Entrada 2" xfId="92"/>
    <cellStyle name="Entrada 2 2" xfId="169"/>
    <cellStyle name="Euro" xfId="1"/>
    <cellStyle name="Excel Built-in Currency" xfId="123"/>
    <cellStyle name="Excel Built-in Normal" xfId="124"/>
    <cellStyle name="Incorrecto" xfId="23" builtinId="27" customBuiltin="1"/>
    <cellStyle name="Incorrecto 2" xfId="93"/>
    <cellStyle name="Millares 2" xfId="2"/>
    <cellStyle name="Millares 2 2" xfId="3"/>
    <cellStyle name="Millares 2 2 2" xfId="147"/>
    <cellStyle name="Millares 2 2 3" xfId="126"/>
    <cellStyle name="Millares 2 3" xfId="4"/>
    <cellStyle name="Millares 2 3 2" xfId="148"/>
    <cellStyle name="Millares 2 4" xfId="125"/>
    <cellStyle name="Millares 3" xfId="5"/>
    <cellStyle name="Millares 3 2" xfId="128"/>
    <cellStyle name="Millares 3 2 2" xfId="149"/>
    <cellStyle name="Millares 3 3" xfId="150"/>
    <cellStyle name="Millares 3 4" xfId="127"/>
    <cellStyle name="Millares 4" xfId="129"/>
    <cellStyle name="Millares 4 2" xfId="151"/>
    <cellStyle name="Millares 5" xfId="130"/>
    <cellStyle name="Millares 5 2" xfId="152"/>
    <cellStyle name="Millares 6" xfId="153"/>
    <cellStyle name="Moneda 10" xfId="131"/>
    <cellStyle name="Moneda 10 2" xfId="154"/>
    <cellStyle name="Moneda 2" xfId="6"/>
    <cellStyle name="Moneda 2 10" xfId="155"/>
    <cellStyle name="Moneda 2 11" xfId="108"/>
    <cellStyle name="Moneda 2 2" xfId="132"/>
    <cellStyle name="Moneda 2 2 2" xfId="156"/>
    <cellStyle name="Moneda 2 3" xfId="133"/>
    <cellStyle name="Moneda 2 3 2" xfId="157"/>
    <cellStyle name="Moneda 2 4" xfId="134"/>
    <cellStyle name="Moneda 2 4 2" xfId="158"/>
    <cellStyle name="Moneda 2 5" xfId="135"/>
    <cellStyle name="Moneda 2 5 2" xfId="159"/>
    <cellStyle name="Moneda 2 6" xfId="136"/>
    <cellStyle name="Moneda 2 6 2" xfId="160"/>
    <cellStyle name="Moneda 2 7" xfId="137"/>
    <cellStyle name="Moneda 2 7 2" xfId="161"/>
    <cellStyle name="Moneda 2 8" xfId="138"/>
    <cellStyle name="Moneda 2 8 2" xfId="162"/>
    <cellStyle name="Moneda 2 9" xfId="139"/>
    <cellStyle name="Moneda 2 9 2" xfId="163"/>
    <cellStyle name="Moneda 3" xfId="120"/>
    <cellStyle name="Moneda 3 2" xfId="121"/>
    <cellStyle name="Moneda 3 2 2" xfId="164"/>
    <cellStyle name="Moneda 3 3" xfId="165"/>
    <cellStyle name="Moneda 4" xfId="122"/>
    <cellStyle name="Moneda 4 2" xfId="140"/>
    <cellStyle name="Moneda 4 2 2" xfId="166"/>
    <cellStyle name="Moneda 4 3" xfId="167"/>
    <cellStyle name="Neutral" xfId="24" builtinId="28" customBuiltin="1"/>
    <cellStyle name="Neutral 2" xfId="94"/>
    <cellStyle name="Normal" xfId="0" builtinId="0"/>
    <cellStyle name="Normal 10" xfId="118"/>
    <cellStyle name="Normal 11" xfId="119"/>
    <cellStyle name="Normal 12" xfId="57"/>
    <cellStyle name="Normal 13" xfId="146"/>
    <cellStyle name="Normal 2" xfId="7"/>
    <cellStyle name="Normal 2 2" xfId="8"/>
    <cellStyle name="Normal 2 2 2" xfId="104"/>
    <cellStyle name="Normal 2 3" xfId="62"/>
    <cellStyle name="Normal 2 4" xfId="112"/>
    <cellStyle name="Normal 2 5" xfId="61"/>
    <cellStyle name="Normal 2 6" xfId="58"/>
    <cellStyle name="Normal 3" xfId="9"/>
    <cellStyle name="Normal 3 2" xfId="111"/>
    <cellStyle name="Normal 3 3" xfId="113"/>
    <cellStyle name="Normal 4" xfId="10"/>
    <cellStyle name="Normal 4 2" xfId="11"/>
    <cellStyle name="Normal 5" xfId="12"/>
    <cellStyle name="Normal 5 2" xfId="13"/>
    <cellStyle name="Normal 6" xfId="14"/>
    <cellStyle name="Normal 6 2" xfId="15"/>
    <cellStyle name="Normal 6 3" xfId="116"/>
    <cellStyle name="Normal 7" xfId="117"/>
    <cellStyle name="Normal 8" xfId="114"/>
    <cellStyle name="Normal 9" xfId="115"/>
    <cellStyle name="Normal_141008Reportes Cuadros Institucionales-sectorialesADV" xfId="16"/>
    <cellStyle name="Notas 2" xfId="95"/>
    <cellStyle name="Notas 2 2" xfId="141"/>
    <cellStyle name="Notas 2 3" xfId="170"/>
    <cellStyle name="Notas 3" xfId="142"/>
    <cellStyle name="Notas 3 2" xfId="143"/>
    <cellStyle name="Notas 4" xfId="60"/>
    <cellStyle name="Porcentaje" xfId="17" builtinId="5"/>
    <cellStyle name="Porcentual 2" xfId="144"/>
    <cellStyle name="Porcentual 3" xfId="145"/>
    <cellStyle name="Salida" xfId="26" builtinId="21" customBuiltin="1"/>
    <cellStyle name="Salida 2" xfId="96"/>
    <cellStyle name="Salida 2 2" xfId="171"/>
    <cellStyle name="Texto de advertencia" xfId="30" builtinId="11" customBuiltin="1"/>
    <cellStyle name="Texto de advertencia 2" xfId="97"/>
    <cellStyle name="Texto explicativo" xfId="31" builtinId="53" customBuiltin="1"/>
    <cellStyle name="Texto explicativo 2" xfId="98"/>
    <cellStyle name="Título 1 2" xfId="99"/>
    <cellStyle name="Título 2" xfId="19" builtinId="17" customBuiltin="1"/>
    <cellStyle name="Título 2 2" xfId="100"/>
    <cellStyle name="Título 3" xfId="20" builtinId="18" customBuiltin="1"/>
    <cellStyle name="Título 3 2" xfId="101"/>
    <cellStyle name="Título 4" xfId="102"/>
    <cellStyle name="Título 5" xfId="59"/>
    <cellStyle name="Total" xfId="32" builtinId="25" customBuiltin="1"/>
    <cellStyle name="Total 2" xfId="103"/>
    <cellStyle name="Total 2 2" xfId="172"/>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38100</xdr:colOff>
      <xdr:row>23</xdr:row>
      <xdr:rowOff>0</xdr:rowOff>
    </xdr:from>
    <xdr:to>
      <xdr:col>4</xdr:col>
      <xdr:colOff>685800</xdr:colOff>
      <xdr:row>27</xdr:row>
      <xdr:rowOff>114300</xdr:rowOff>
    </xdr:to>
    <xdr:sp macro="" textlink="">
      <xdr:nvSpPr>
        <xdr:cNvPr id="2" name="2 CuadroTexto"/>
        <xdr:cNvSpPr txBox="1"/>
      </xdr:nvSpPr>
      <xdr:spPr>
        <a:xfrm>
          <a:off x="1181100" y="18268950"/>
          <a:ext cx="2990850" cy="685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eaLnBrk="1" fontAlgn="auto" latinLnBrk="0" hangingPunct="1"/>
          <a:r>
            <a:rPr lang="es-MX" sz="1400" b="0" i="0" baseline="0">
              <a:solidFill>
                <a:schemeClr val="dk1"/>
              </a:solidFill>
              <a:effectLst/>
              <a:latin typeface="+mn-lt"/>
              <a:ea typeface="+mn-ea"/>
              <a:cs typeface="+mn-cs"/>
            </a:rPr>
            <a:t>Coordinador Administrativo</a:t>
          </a:r>
          <a:endParaRPr lang="es-MX" sz="1400">
            <a:effectLst/>
          </a:endParaRPr>
        </a:p>
        <a:p>
          <a:pPr algn="ctr" eaLnBrk="1" fontAlgn="auto" latinLnBrk="0" hangingPunct="1"/>
          <a:r>
            <a:rPr lang="es-MX" sz="1400" b="1" i="0" baseline="0">
              <a:solidFill>
                <a:schemeClr val="dk1"/>
              </a:solidFill>
              <a:effectLst/>
              <a:latin typeface="+mn-lt"/>
              <a:ea typeface="+mn-ea"/>
              <a:cs typeface="+mn-cs"/>
            </a:rPr>
            <a:t>Sara Gabriela Méndez Ramírez</a:t>
          </a:r>
          <a:endParaRPr lang="es-MX" sz="1400">
            <a:effectLst/>
          </a:endParaRPr>
        </a:p>
      </xdr:txBody>
    </xdr:sp>
    <xdr:clientData/>
  </xdr:twoCellAnchor>
  <xdr:twoCellAnchor>
    <xdr:from>
      <xdr:col>16</xdr:col>
      <xdr:colOff>0</xdr:colOff>
      <xdr:row>24</xdr:row>
      <xdr:rowOff>0</xdr:rowOff>
    </xdr:from>
    <xdr:to>
      <xdr:col>19</xdr:col>
      <xdr:colOff>238125</xdr:colOff>
      <xdr:row>27</xdr:row>
      <xdr:rowOff>104774</xdr:rowOff>
    </xdr:to>
    <xdr:sp macro="" textlink="">
      <xdr:nvSpPr>
        <xdr:cNvPr id="3" name="9 CuadroTexto"/>
        <xdr:cNvSpPr txBox="1"/>
      </xdr:nvSpPr>
      <xdr:spPr>
        <a:xfrm>
          <a:off x="15754350" y="18411825"/>
          <a:ext cx="3076575" cy="5333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Encargado de Despacho de la Dirección General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Martín Barajas Torrero</a:t>
          </a: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twoCellAnchor editAs="oneCell">
    <xdr:from>
      <xdr:col>0</xdr:col>
      <xdr:colOff>0</xdr:colOff>
      <xdr:row>0</xdr:row>
      <xdr:rowOff>0</xdr:rowOff>
    </xdr:from>
    <xdr:to>
      <xdr:col>0</xdr:col>
      <xdr:colOff>1050192</xdr:colOff>
      <xdr:row>1</xdr:row>
      <xdr:rowOff>28445</xdr:rowOff>
    </xdr:to>
    <xdr:pic>
      <xdr:nvPicPr>
        <xdr:cNvPr id="4" name="1 Imagen">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1050192" cy="790445"/>
        </a:xfrm>
        <a:prstGeom prst="rect">
          <a:avLst/>
        </a:prstGeom>
      </xdr:spPr>
    </xdr:pic>
    <xdr:clientData/>
  </xdr:twoCellAnchor>
  <xdr:twoCellAnchor editAs="oneCell">
    <xdr:from>
      <xdr:col>21</xdr:col>
      <xdr:colOff>487610</xdr:colOff>
      <xdr:row>0</xdr:row>
      <xdr:rowOff>0</xdr:rowOff>
    </xdr:from>
    <xdr:to>
      <xdr:col>22</xdr:col>
      <xdr:colOff>523874</xdr:colOff>
      <xdr:row>0</xdr:row>
      <xdr:rowOff>666750</xdr:rowOff>
    </xdr:to>
    <xdr:pic>
      <xdr:nvPicPr>
        <xdr:cNvPr id="5" name="Imagen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814335" y="0"/>
          <a:ext cx="779214"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7"/>
  <sheetViews>
    <sheetView tabSelected="1" topLeftCell="H1" zoomScaleNormal="100" workbookViewId="0">
      <selection activeCell="H12" sqref="H12:I22"/>
    </sheetView>
  </sheetViews>
  <sheetFormatPr baseColWidth="10" defaultRowHeight="11.25" x14ac:dyDescent="0.2"/>
  <cols>
    <col min="1" max="1" width="20.33203125" style="3" bestFit="1" customWidth="1"/>
    <col min="2" max="2" width="15.5" style="42" bestFit="1" customWidth="1"/>
    <col min="3" max="3" width="32.5" style="51" customWidth="1"/>
    <col min="4" max="4" width="13.1640625" style="2" customWidth="1"/>
    <col min="5" max="5" width="22.33203125" style="2" bestFit="1" customWidth="1"/>
    <col min="6" max="10" width="14.5" style="2" customWidth="1"/>
    <col min="11" max="12" width="10.83203125" style="41" customWidth="1"/>
    <col min="13" max="13" width="43.83203125" style="40" bestFit="1" customWidth="1"/>
    <col min="14" max="14" width="44" style="40" customWidth="1"/>
    <col min="15" max="15" width="16" style="41" customWidth="1"/>
    <col min="16" max="16" width="15.83203125" style="41" customWidth="1"/>
    <col min="17" max="17" width="42.5" style="40" bestFit="1" customWidth="1"/>
    <col min="18" max="21" width="12" style="2"/>
    <col min="22" max="22" width="13" style="2" bestFit="1" customWidth="1"/>
    <col min="23" max="23" width="14.5" style="3" customWidth="1"/>
    <col min="24" max="16384" width="12" style="3"/>
  </cols>
  <sheetData>
    <row r="1" spans="1:23" s="86" customFormat="1" ht="60" customHeight="1" thickBot="1" x14ac:dyDescent="0.25">
      <c r="A1" s="105" t="s">
        <v>174</v>
      </c>
      <c r="B1" s="106"/>
      <c r="C1" s="106"/>
      <c r="D1" s="106"/>
      <c r="E1" s="106"/>
      <c r="F1" s="106"/>
      <c r="G1" s="106"/>
      <c r="H1" s="106"/>
      <c r="I1" s="106"/>
      <c r="J1" s="106"/>
      <c r="K1" s="106"/>
      <c r="L1" s="106"/>
      <c r="M1" s="106"/>
      <c r="N1" s="106"/>
      <c r="O1" s="106"/>
      <c r="P1" s="106"/>
      <c r="Q1" s="106"/>
      <c r="R1" s="106"/>
      <c r="S1" s="106"/>
      <c r="T1" s="106"/>
      <c r="U1" s="106"/>
      <c r="V1" s="106"/>
      <c r="W1" s="107"/>
    </row>
    <row r="2" spans="1:23" s="86" customFormat="1" ht="11.25" customHeight="1" x14ac:dyDescent="0.2">
      <c r="A2" s="103" t="s">
        <v>74</v>
      </c>
      <c r="B2" s="88"/>
      <c r="C2" s="89"/>
      <c r="D2" s="87"/>
      <c r="E2" s="87"/>
      <c r="F2" s="90" t="s">
        <v>2</v>
      </c>
      <c r="G2" s="90"/>
      <c r="H2" s="90"/>
      <c r="I2" s="90"/>
      <c r="J2" s="90"/>
      <c r="K2" s="89" t="s">
        <v>72</v>
      </c>
      <c r="L2" s="89"/>
      <c r="M2" s="89"/>
      <c r="N2" s="91" t="s">
        <v>73</v>
      </c>
      <c r="O2" s="91"/>
      <c r="P2" s="91"/>
      <c r="Q2" s="91"/>
      <c r="R2" s="92"/>
      <c r="S2" s="92"/>
      <c r="T2" s="92"/>
      <c r="U2" s="108" t="s">
        <v>55</v>
      </c>
      <c r="V2" s="109"/>
      <c r="W2" s="110"/>
    </row>
    <row r="3" spans="1:23" s="86" customFormat="1" ht="54.75" customHeight="1" x14ac:dyDescent="0.2">
      <c r="A3" s="93" t="s">
        <v>50</v>
      </c>
      <c r="B3" s="93" t="s">
        <v>49</v>
      </c>
      <c r="C3" s="93" t="s">
        <v>48</v>
      </c>
      <c r="D3" s="93" t="s">
        <v>47</v>
      </c>
      <c r="E3" s="93" t="s">
        <v>46</v>
      </c>
      <c r="F3" s="94" t="s">
        <v>45</v>
      </c>
      <c r="G3" s="94" t="s">
        <v>44</v>
      </c>
      <c r="H3" s="94" t="s">
        <v>43</v>
      </c>
      <c r="I3" s="95" t="s">
        <v>42</v>
      </c>
      <c r="J3" s="95" t="s">
        <v>41</v>
      </c>
      <c r="K3" s="93" t="s">
        <v>40</v>
      </c>
      <c r="L3" s="93" t="s">
        <v>39</v>
      </c>
      <c r="M3" s="93" t="s">
        <v>26</v>
      </c>
      <c r="N3" s="95" t="s">
        <v>38</v>
      </c>
      <c r="O3" s="95" t="s">
        <v>37</v>
      </c>
      <c r="P3" s="95" t="s">
        <v>36</v>
      </c>
      <c r="Q3" s="95" t="s">
        <v>85</v>
      </c>
      <c r="R3" s="95" t="s">
        <v>35</v>
      </c>
      <c r="S3" s="95" t="s">
        <v>34</v>
      </c>
      <c r="T3" s="95" t="s">
        <v>33</v>
      </c>
      <c r="U3" s="96" t="s">
        <v>54</v>
      </c>
      <c r="V3" s="95" t="s">
        <v>31</v>
      </c>
      <c r="W3" s="95" t="s">
        <v>71</v>
      </c>
    </row>
    <row r="4" spans="1:23" s="86" customFormat="1" ht="15" customHeight="1" x14ac:dyDescent="0.2">
      <c r="A4" s="97">
        <v>1</v>
      </c>
      <c r="B4" s="98">
        <v>2</v>
      </c>
      <c r="C4" s="97">
        <v>3</v>
      </c>
      <c r="D4" s="99">
        <v>4</v>
      </c>
      <c r="E4" s="97">
        <v>5</v>
      </c>
      <c r="F4" s="100">
        <v>6</v>
      </c>
      <c r="G4" s="100">
        <v>7</v>
      </c>
      <c r="H4" s="100">
        <v>8</v>
      </c>
      <c r="I4" s="101">
        <v>9</v>
      </c>
      <c r="J4" s="101">
        <v>10</v>
      </c>
      <c r="K4" s="97">
        <v>11</v>
      </c>
      <c r="L4" s="97">
        <v>12</v>
      </c>
      <c r="M4" s="97">
        <v>13</v>
      </c>
      <c r="N4" s="101">
        <v>14</v>
      </c>
      <c r="O4" s="101">
        <v>15</v>
      </c>
      <c r="P4" s="101">
        <v>16</v>
      </c>
      <c r="Q4" s="101">
        <v>17</v>
      </c>
      <c r="R4" s="101">
        <v>18</v>
      </c>
      <c r="S4" s="101">
        <v>19</v>
      </c>
      <c r="T4" s="101">
        <v>20</v>
      </c>
      <c r="U4" s="101">
        <v>21</v>
      </c>
      <c r="V4" s="101">
        <v>22</v>
      </c>
      <c r="W4" s="101">
        <v>23</v>
      </c>
    </row>
    <row r="5" spans="1:23" s="24" customFormat="1" ht="25.5" customHeight="1" x14ac:dyDescent="0.2">
      <c r="A5" s="25" t="s">
        <v>88</v>
      </c>
      <c r="B5" s="43"/>
      <c r="C5" s="47"/>
      <c r="D5" s="26" t="s">
        <v>100</v>
      </c>
      <c r="E5" s="27" t="s">
        <v>87</v>
      </c>
      <c r="F5" s="28">
        <f>SUM(F12:F22)</f>
        <v>8526000</v>
      </c>
      <c r="G5" s="28">
        <f>SUM(G12:G22)</f>
        <v>6878999.1799999997</v>
      </c>
      <c r="H5" s="28">
        <f>SUM(H12:H22)</f>
        <v>6178149.1299999999</v>
      </c>
      <c r="I5" s="28">
        <f>SUM(I12:I22)</f>
        <v>5907522.5500000007</v>
      </c>
      <c r="J5" s="28">
        <f>SUM(J12:J22)</f>
        <v>5907522.5500000007</v>
      </c>
      <c r="K5" s="25" t="s">
        <v>89</v>
      </c>
      <c r="L5" s="25" t="s">
        <v>92</v>
      </c>
      <c r="M5" s="104" t="s">
        <v>91</v>
      </c>
      <c r="N5" s="53"/>
      <c r="O5" s="54"/>
      <c r="P5" s="55"/>
      <c r="Q5" s="53"/>
      <c r="R5" s="29">
        <v>1</v>
      </c>
      <c r="S5" s="29">
        <v>1</v>
      </c>
      <c r="T5" s="29">
        <f>+H5/G5</f>
        <v>0.89811743951974132</v>
      </c>
      <c r="U5" s="28" t="str">
        <f>A1</f>
        <v>INSTITUTO MUNICIPAL DE PLANEACION DE IRAPUATO GUANAJUATO
INDICADORES DE RESULTADOS
DEL 1 DE ENERO AL 31 DE DICIEMBRE DEL 2022</v>
      </c>
      <c r="V5" s="28">
        <f>+G5</f>
        <v>6878999.1799999997</v>
      </c>
      <c r="W5" s="25" t="s">
        <v>102</v>
      </c>
    </row>
    <row r="6" spans="1:23" s="24" customFormat="1" ht="66.75" customHeight="1" x14ac:dyDescent="0.2">
      <c r="A6" s="30" t="s">
        <v>88</v>
      </c>
      <c r="B6" s="44"/>
      <c r="C6" s="38"/>
      <c r="D6" s="31" t="s">
        <v>100</v>
      </c>
      <c r="E6" s="32" t="s">
        <v>87</v>
      </c>
      <c r="F6" s="21"/>
      <c r="G6" s="21"/>
      <c r="H6" s="21"/>
      <c r="I6" s="33"/>
      <c r="J6" s="33"/>
      <c r="K6" s="31" t="s">
        <v>89</v>
      </c>
      <c r="L6" s="31" t="s">
        <v>94</v>
      </c>
      <c r="M6" s="56" t="s">
        <v>130</v>
      </c>
      <c r="N6" s="56" t="s">
        <v>131</v>
      </c>
      <c r="O6" s="54" t="s">
        <v>92</v>
      </c>
      <c r="P6" s="55" t="s">
        <v>160</v>
      </c>
      <c r="Q6" s="53" t="s">
        <v>147</v>
      </c>
      <c r="R6" s="29"/>
      <c r="S6" s="29">
        <v>1</v>
      </c>
      <c r="T6" s="29"/>
      <c r="U6" s="21"/>
      <c r="V6" s="21"/>
      <c r="W6" s="30" t="s">
        <v>102</v>
      </c>
    </row>
    <row r="7" spans="1:23" s="24" customFormat="1" ht="168" x14ac:dyDescent="0.2">
      <c r="A7" s="30" t="s">
        <v>88</v>
      </c>
      <c r="B7" s="44"/>
      <c r="C7" s="38"/>
      <c r="D7" s="31" t="s">
        <v>100</v>
      </c>
      <c r="E7" s="32" t="s">
        <v>87</v>
      </c>
      <c r="F7" s="21"/>
      <c r="G7" s="21"/>
      <c r="H7" s="21"/>
      <c r="I7" s="33"/>
      <c r="J7" s="33"/>
      <c r="K7" s="31" t="s">
        <v>89</v>
      </c>
      <c r="L7" s="31" t="s">
        <v>120</v>
      </c>
      <c r="M7" s="56" t="s">
        <v>119</v>
      </c>
      <c r="N7" s="56" t="s">
        <v>132</v>
      </c>
      <c r="O7" s="57" t="s">
        <v>120</v>
      </c>
      <c r="P7" s="57" t="s">
        <v>93</v>
      </c>
      <c r="Q7" s="56" t="s">
        <v>145</v>
      </c>
      <c r="R7" s="29"/>
      <c r="S7" s="29">
        <v>1</v>
      </c>
      <c r="T7" s="29"/>
      <c r="U7" s="21"/>
      <c r="V7" s="21"/>
      <c r="W7" s="30" t="s">
        <v>102</v>
      </c>
    </row>
    <row r="8" spans="1:23" s="24" customFormat="1" ht="108" x14ac:dyDescent="0.2">
      <c r="A8" s="30" t="s">
        <v>88</v>
      </c>
      <c r="B8" s="44"/>
      <c r="C8" s="38"/>
      <c r="D8" s="31" t="s">
        <v>100</v>
      </c>
      <c r="E8" s="32" t="s">
        <v>87</v>
      </c>
      <c r="F8" s="21"/>
      <c r="G8" s="21"/>
      <c r="H8" s="21"/>
      <c r="I8" s="33"/>
      <c r="J8" s="33"/>
      <c r="K8" s="30" t="s">
        <v>89</v>
      </c>
      <c r="L8" s="37" t="s">
        <v>95</v>
      </c>
      <c r="M8" s="12" t="s">
        <v>121</v>
      </c>
      <c r="N8" s="12" t="s">
        <v>135</v>
      </c>
      <c r="O8" s="58" t="s">
        <v>90</v>
      </c>
      <c r="P8" s="56" t="s">
        <v>99</v>
      </c>
      <c r="Q8" s="56" t="s">
        <v>146</v>
      </c>
      <c r="R8" s="29"/>
      <c r="S8" s="29">
        <v>1</v>
      </c>
      <c r="T8" s="29"/>
      <c r="U8" s="21"/>
      <c r="V8" s="21"/>
      <c r="W8" s="30" t="s">
        <v>102</v>
      </c>
    </row>
    <row r="9" spans="1:23" s="24" customFormat="1" ht="96" x14ac:dyDescent="0.2">
      <c r="A9" s="30" t="s">
        <v>88</v>
      </c>
      <c r="B9" s="44"/>
      <c r="C9" s="38"/>
      <c r="D9" s="31" t="s">
        <v>100</v>
      </c>
      <c r="E9" s="32" t="s">
        <v>87</v>
      </c>
      <c r="F9" s="21"/>
      <c r="G9" s="21"/>
      <c r="H9" s="21"/>
      <c r="I9" s="33"/>
      <c r="J9" s="33"/>
      <c r="K9" s="30" t="s">
        <v>89</v>
      </c>
      <c r="L9" s="37" t="s">
        <v>96</v>
      </c>
      <c r="M9" s="12" t="s">
        <v>148</v>
      </c>
      <c r="N9" s="56" t="s">
        <v>133</v>
      </c>
      <c r="O9" s="58" t="s">
        <v>90</v>
      </c>
      <c r="P9" s="56" t="s">
        <v>99</v>
      </c>
      <c r="Q9" s="56" t="s">
        <v>150</v>
      </c>
      <c r="R9" s="29"/>
      <c r="S9" s="29">
        <v>1</v>
      </c>
      <c r="T9" s="29"/>
      <c r="U9" s="21"/>
      <c r="V9" s="21"/>
      <c r="W9" s="30" t="s">
        <v>102</v>
      </c>
    </row>
    <row r="10" spans="1:23" s="24" customFormat="1" ht="96" x14ac:dyDescent="0.2">
      <c r="A10" s="30" t="s">
        <v>88</v>
      </c>
      <c r="B10" s="44"/>
      <c r="C10" s="38"/>
      <c r="D10" s="31" t="s">
        <v>100</v>
      </c>
      <c r="E10" s="32" t="s">
        <v>87</v>
      </c>
      <c r="F10" s="21"/>
      <c r="G10" s="21"/>
      <c r="H10" s="21"/>
      <c r="I10" s="33"/>
      <c r="J10" s="33"/>
      <c r="K10" s="30" t="s">
        <v>89</v>
      </c>
      <c r="L10" s="37" t="s">
        <v>97</v>
      </c>
      <c r="M10" s="12" t="s">
        <v>122</v>
      </c>
      <c r="N10" s="59" t="s">
        <v>133</v>
      </c>
      <c r="O10" s="58" t="s">
        <v>90</v>
      </c>
      <c r="P10" s="56" t="s">
        <v>99</v>
      </c>
      <c r="Q10" s="56" t="s">
        <v>149</v>
      </c>
      <c r="R10" s="29"/>
      <c r="S10" s="29">
        <v>1</v>
      </c>
      <c r="T10" s="29"/>
      <c r="U10" s="21"/>
      <c r="V10" s="21"/>
      <c r="W10" s="30" t="s">
        <v>102</v>
      </c>
    </row>
    <row r="11" spans="1:23" s="24" customFormat="1" ht="240" x14ac:dyDescent="0.2">
      <c r="A11" s="30" t="s">
        <v>88</v>
      </c>
      <c r="B11" s="44"/>
      <c r="C11" s="38"/>
      <c r="D11" s="31" t="s">
        <v>100</v>
      </c>
      <c r="E11" s="32" t="s">
        <v>87</v>
      </c>
      <c r="F11" s="21"/>
      <c r="G11" s="21"/>
      <c r="H11" s="21"/>
      <c r="I11" s="33"/>
      <c r="J11" s="33"/>
      <c r="K11" s="30" t="s">
        <v>89</v>
      </c>
      <c r="L11" s="37" t="s">
        <v>98</v>
      </c>
      <c r="M11" s="12" t="s">
        <v>123</v>
      </c>
      <c r="N11" s="56" t="s">
        <v>134</v>
      </c>
      <c r="O11" s="58" t="s">
        <v>90</v>
      </c>
      <c r="P11" s="56" t="s">
        <v>99</v>
      </c>
      <c r="Q11" s="56" t="s">
        <v>151</v>
      </c>
      <c r="R11" s="29"/>
      <c r="S11" s="29">
        <v>1</v>
      </c>
      <c r="T11" s="29"/>
      <c r="U11" s="21"/>
      <c r="V11" s="21"/>
      <c r="W11" s="30" t="s">
        <v>102</v>
      </c>
    </row>
    <row r="12" spans="1:23" s="22" customFormat="1" ht="72" x14ac:dyDescent="0.2">
      <c r="A12" s="30" t="s">
        <v>88</v>
      </c>
      <c r="B12" s="45" t="s">
        <v>103</v>
      </c>
      <c r="C12" s="48" t="s">
        <v>104</v>
      </c>
      <c r="D12" s="31" t="s">
        <v>100</v>
      </c>
      <c r="E12" s="32" t="s">
        <v>87</v>
      </c>
      <c r="F12" s="21">
        <v>1009167.8099999999</v>
      </c>
      <c r="G12" s="21">
        <v>139791.41</v>
      </c>
      <c r="H12" s="35">
        <v>134223.71</v>
      </c>
      <c r="I12" s="21">
        <v>120277.46</v>
      </c>
      <c r="J12" s="21">
        <f t="shared" ref="J12:J21" si="0">+I12</f>
        <v>120277.46</v>
      </c>
      <c r="K12" s="30" t="s">
        <v>89</v>
      </c>
      <c r="L12" s="30" t="s">
        <v>101</v>
      </c>
      <c r="M12" s="12" t="s">
        <v>124</v>
      </c>
      <c r="N12" s="56" t="s">
        <v>135</v>
      </c>
      <c r="O12" s="58" t="s">
        <v>101</v>
      </c>
      <c r="P12" s="56" t="s">
        <v>99</v>
      </c>
      <c r="Q12" s="56" t="s">
        <v>152</v>
      </c>
      <c r="R12" s="34">
        <v>1</v>
      </c>
      <c r="S12" s="34">
        <v>1</v>
      </c>
      <c r="T12" s="34">
        <f t="shared" ref="T12:T22" si="1">+H12/G12</f>
        <v>0.9601713724756048</v>
      </c>
      <c r="U12" s="21">
        <f t="shared" ref="U12:U22" si="2">+H12</f>
        <v>134223.71</v>
      </c>
      <c r="V12" s="21">
        <f>+G12</f>
        <v>139791.41</v>
      </c>
      <c r="W12" s="30" t="s">
        <v>102</v>
      </c>
    </row>
    <row r="13" spans="1:23" s="24" customFormat="1" ht="228" x14ac:dyDescent="0.2">
      <c r="A13" s="30" t="s">
        <v>88</v>
      </c>
      <c r="B13" s="45" t="s">
        <v>105</v>
      </c>
      <c r="C13" s="48" t="s">
        <v>106</v>
      </c>
      <c r="D13" s="31" t="s">
        <v>100</v>
      </c>
      <c r="E13" s="32" t="s">
        <v>87</v>
      </c>
      <c r="F13" s="21">
        <v>974927.57</v>
      </c>
      <c r="G13" s="21">
        <v>230403.27</v>
      </c>
      <c r="H13" s="36">
        <v>219129.64</v>
      </c>
      <c r="I13" s="21">
        <v>151765.57</v>
      </c>
      <c r="J13" s="21">
        <f t="shared" si="0"/>
        <v>151765.57</v>
      </c>
      <c r="K13" s="30" t="s">
        <v>89</v>
      </c>
      <c r="L13" s="30" t="s">
        <v>101</v>
      </c>
      <c r="M13" s="12" t="s">
        <v>125</v>
      </c>
      <c r="N13" s="60" t="s">
        <v>136</v>
      </c>
      <c r="O13" s="58" t="s">
        <v>101</v>
      </c>
      <c r="P13" s="56" t="s">
        <v>99</v>
      </c>
      <c r="Q13" s="56" t="s">
        <v>153</v>
      </c>
      <c r="R13" s="34">
        <v>1</v>
      </c>
      <c r="S13" s="34">
        <v>1</v>
      </c>
      <c r="T13" s="34">
        <f t="shared" si="1"/>
        <v>0.95107000868520675</v>
      </c>
      <c r="U13" s="21">
        <f t="shared" si="2"/>
        <v>219129.64</v>
      </c>
      <c r="V13" s="21">
        <f t="shared" ref="V13:V22" si="3">+G13</f>
        <v>230403.27</v>
      </c>
      <c r="W13" s="30" t="s">
        <v>102</v>
      </c>
    </row>
    <row r="14" spans="1:23" s="24" customFormat="1" ht="192" x14ac:dyDescent="0.2">
      <c r="A14" s="30" t="s">
        <v>88</v>
      </c>
      <c r="B14" s="45" t="s">
        <v>107</v>
      </c>
      <c r="C14" s="48" t="s">
        <v>108</v>
      </c>
      <c r="D14" s="31" t="s">
        <v>100</v>
      </c>
      <c r="E14" s="32" t="s">
        <v>87</v>
      </c>
      <c r="F14" s="21">
        <v>139927.57</v>
      </c>
      <c r="G14" s="21">
        <v>137702.76999999999</v>
      </c>
      <c r="H14" s="36">
        <v>129824.89</v>
      </c>
      <c r="I14" s="21">
        <v>112908.85</v>
      </c>
      <c r="J14" s="21">
        <f t="shared" si="0"/>
        <v>112908.85</v>
      </c>
      <c r="K14" s="30" t="s">
        <v>89</v>
      </c>
      <c r="L14" s="30" t="s">
        <v>101</v>
      </c>
      <c r="M14" s="12" t="s">
        <v>126</v>
      </c>
      <c r="N14" s="52" t="s">
        <v>127</v>
      </c>
      <c r="O14" s="58" t="s">
        <v>101</v>
      </c>
      <c r="P14" s="56" t="s">
        <v>99</v>
      </c>
      <c r="Q14" s="56" t="s">
        <v>154</v>
      </c>
      <c r="R14" s="34">
        <v>1</v>
      </c>
      <c r="S14" s="34">
        <v>1</v>
      </c>
      <c r="T14" s="34">
        <f t="shared" si="1"/>
        <v>0.94279069331720788</v>
      </c>
      <c r="U14" s="21">
        <f t="shared" si="2"/>
        <v>129824.89</v>
      </c>
      <c r="V14" s="21">
        <f t="shared" si="3"/>
        <v>137702.76999999999</v>
      </c>
      <c r="W14" s="30" t="s">
        <v>102</v>
      </c>
    </row>
    <row r="15" spans="1:23" s="24" customFormat="1" ht="96" x14ac:dyDescent="0.2">
      <c r="A15" s="30" t="s">
        <v>88</v>
      </c>
      <c r="B15" s="45" t="s">
        <v>109</v>
      </c>
      <c r="C15" s="48" t="s">
        <v>110</v>
      </c>
      <c r="D15" s="31" t="s">
        <v>100</v>
      </c>
      <c r="E15" s="32" t="s">
        <v>87</v>
      </c>
      <c r="F15" s="21">
        <v>181724.15</v>
      </c>
      <c r="G15" s="21">
        <v>174345.15</v>
      </c>
      <c r="H15" s="36">
        <v>166442.07</v>
      </c>
      <c r="I15" s="21">
        <v>146872.69</v>
      </c>
      <c r="J15" s="21">
        <f t="shared" si="0"/>
        <v>146872.69</v>
      </c>
      <c r="K15" s="30" t="s">
        <v>89</v>
      </c>
      <c r="L15" s="30" t="s">
        <v>101</v>
      </c>
      <c r="M15" s="12" t="s">
        <v>137</v>
      </c>
      <c r="N15" s="56" t="s">
        <v>138</v>
      </c>
      <c r="O15" s="58" t="s">
        <v>101</v>
      </c>
      <c r="P15" s="56" t="s">
        <v>93</v>
      </c>
      <c r="Q15" s="56" t="s">
        <v>155</v>
      </c>
      <c r="R15" s="34">
        <v>1</v>
      </c>
      <c r="S15" s="34">
        <v>1</v>
      </c>
      <c r="T15" s="34">
        <f t="shared" si="1"/>
        <v>0.95466991768913567</v>
      </c>
      <c r="U15" s="21">
        <f t="shared" si="2"/>
        <v>166442.07</v>
      </c>
      <c r="V15" s="21">
        <f t="shared" si="3"/>
        <v>174345.15</v>
      </c>
      <c r="W15" s="30" t="s">
        <v>102</v>
      </c>
    </row>
    <row r="16" spans="1:23" s="24" customFormat="1" ht="96" x14ac:dyDescent="0.2">
      <c r="A16" s="30" t="s">
        <v>88</v>
      </c>
      <c r="B16" s="45" t="s">
        <v>111</v>
      </c>
      <c r="C16" s="48" t="s">
        <v>112</v>
      </c>
      <c r="D16" s="31" t="s">
        <v>100</v>
      </c>
      <c r="E16" s="32" t="s">
        <v>87</v>
      </c>
      <c r="F16" s="21">
        <v>181724.15</v>
      </c>
      <c r="G16" s="21">
        <v>161535.15</v>
      </c>
      <c r="H16" s="36">
        <v>152849.42000000001</v>
      </c>
      <c r="I16" s="21">
        <v>142565.82</v>
      </c>
      <c r="J16" s="21">
        <f t="shared" si="0"/>
        <v>142565.82</v>
      </c>
      <c r="K16" s="30" t="s">
        <v>89</v>
      </c>
      <c r="L16" s="30" t="s">
        <v>101</v>
      </c>
      <c r="M16" s="12" t="s">
        <v>140</v>
      </c>
      <c r="N16" s="12" t="s">
        <v>139</v>
      </c>
      <c r="O16" s="58" t="s">
        <v>101</v>
      </c>
      <c r="P16" s="56" t="s">
        <v>93</v>
      </c>
      <c r="Q16" s="56" t="s">
        <v>156</v>
      </c>
      <c r="R16" s="34">
        <v>1</v>
      </c>
      <c r="S16" s="34">
        <v>1</v>
      </c>
      <c r="T16" s="34">
        <f t="shared" si="1"/>
        <v>0.94623009295500093</v>
      </c>
      <c r="U16" s="21">
        <f t="shared" si="2"/>
        <v>152849.42000000001</v>
      </c>
      <c r="V16" s="21">
        <f t="shared" si="3"/>
        <v>161535.15</v>
      </c>
      <c r="W16" s="30" t="s">
        <v>102</v>
      </c>
    </row>
    <row r="17" spans="1:23" s="24" customFormat="1" ht="48" x14ac:dyDescent="0.2">
      <c r="A17" s="30" t="s">
        <v>88</v>
      </c>
      <c r="B17" s="45" t="s">
        <v>113</v>
      </c>
      <c r="C17" s="48" t="s">
        <v>114</v>
      </c>
      <c r="D17" s="31" t="s">
        <v>100</v>
      </c>
      <c r="E17" s="32" t="s">
        <v>87</v>
      </c>
      <c r="F17" s="21">
        <v>121149.42999999998</v>
      </c>
      <c r="G17" s="21">
        <v>110700.43</v>
      </c>
      <c r="H17" s="36">
        <v>106368.34</v>
      </c>
      <c r="I17" s="21">
        <v>97968.34</v>
      </c>
      <c r="J17" s="21">
        <f t="shared" si="0"/>
        <v>97968.34</v>
      </c>
      <c r="K17" s="30" t="s">
        <v>89</v>
      </c>
      <c r="L17" s="30" t="s">
        <v>101</v>
      </c>
      <c r="M17" s="12" t="s">
        <v>141</v>
      </c>
      <c r="N17" s="52" t="s">
        <v>142</v>
      </c>
      <c r="O17" s="58" t="s">
        <v>101</v>
      </c>
      <c r="P17" s="56" t="s">
        <v>99</v>
      </c>
      <c r="Q17" s="56" t="s">
        <v>157</v>
      </c>
      <c r="R17" s="34">
        <v>1</v>
      </c>
      <c r="S17" s="34">
        <v>1</v>
      </c>
      <c r="T17" s="34">
        <f t="shared" si="1"/>
        <v>0.96086654767285007</v>
      </c>
      <c r="U17" s="21">
        <f t="shared" si="2"/>
        <v>106368.34</v>
      </c>
      <c r="V17" s="21">
        <f t="shared" si="3"/>
        <v>110700.43</v>
      </c>
      <c r="W17" s="30" t="s">
        <v>102</v>
      </c>
    </row>
    <row r="18" spans="1:23" s="24" customFormat="1" ht="84" x14ac:dyDescent="0.2">
      <c r="A18" s="30" t="s">
        <v>88</v>
      </c>
      <c r="B18" s="45" t="s">
        <v>115</v>
      </c>
      <c r="C18" s="48" t="s">
        <v>116</v>
      </c>
      <c r="D18" s="31" t="s">
        <v>100</v>
      </c>
      <c r="E18" s="32" t="s">
        <v>87</v>
      </c>
      <c r="F18" s="21">
        <v>121149.42999999998</v>
      </c>
      <c r="G18" s="21">
        <v>114300.43</v>
      </c>
      <c r="H18" s="36">
        <v>106373.71</v>
      </c>
      <c r="I18" s="21">
        <v>100034.91</v>
      </c>
      <c r="J18" s="21">
        <f t="shared" si="0"/>
        <v>100034.91</v>
      </c>
      <c r="K18" s="30" t="s">
        <v>89</v>
      </c>
      <c r="L18" s="30" t="s">
        <v>101</v>
      </c>
      <c r="M18" s="12" t="s">
        <v>143</v>
      </c>
      <c r="N18" s="12" t="s">
        <v>128</v>
      </c>
      <c r="O18" s="58" t="s">
        <v>101</v>
      </c>
      <c r="P18" s="56" t="s">
        <v>99</v>
      </c>
      <c r="Q18" s="56" t="s">
        <v>158</v>
      </c>
      <c r="R18" s="34">
        <v>1</v>
      </c>
      <c r="S18" s="34">
        <v>1</v>
      </c>
      <c r="T18" s="34">
        <f t="shared" si="1"/>
        <v>0.93065012966267946</v>
      </c>
      <c r="U18" s="21">
        <f t="shared" si="2"/>
        <v>106373.71</v>
      </c>
      <c r="V18" s="21">
        <f t="shared" si="3"/>
        <v>114300.43</v>
      </c>
      <c r="W18" s="30" t="s">
        <v>102</v>
      </c>
    </row>
    <row r="19" spans="1:23" s="24" customFormat="1" ht="48" x14ac:dyDescent="0.2">
      <c r="A19" s="30" t="s">
        <v>88</v>
      </c>
      <c r="B19" s="45" t="s">
        <v>117</v>
      </c>
      <c r="C19" s="48" t="s">
        <v>118</v>
      </c>
      <c r="D19" s="31" t="s">
        <v>100</v>
      </c>
      <c r="E19" s="32" t="s">
        <v>87</v>
      </c>
      <c r="F19" s="21">
        <v>181724.3</v>
      </c>
      <c r="G19" s="21">
        <v>38040.530000000006</v>
      </c>
      <c r="H19" s="36">
        <v>37790.53</v>
      </c>
      <c r="I19" s="21">
        <v>37790.53</v>
      </c>
      <c r="J19" s="21">
        <f t="shared" si="0"/>
        <v>37790.53</v>
      </c>
      <c r="K19" s="30" t="s">
        <v>89</v>
      </c>
      <c r="L19" s="30" t="s">
        <v>101</v>
      </c>
      <c r="M19" s="12" t="s">
        <v>167</v>
      </c>
      <c r="N19" s="12" t="s">
        <v>144</v>
      </c>
      <c r="O19" s="58" t="s">
        <v>101</v>
      </c>
      <c r="P19" s="56" t="s">
        <v>99</v>
      </c>
      <c r="Q19" s="56" t="s">
        <v>172</v>
      </c>
      <c r="R19" s="34"/>
      <c r="S19" s="34">
        <v>1</v>
      </c>
      <c r="T19" s="34">
        <f t="shared" si="1"/>
        <v>0.99342806212216272</v>
      </c>
      <c r="U19" s="21">
        <f t="shared" si="2"/>
        <v>37790.53</v>
      </c>
      <c r="V19" s="21">
        <f t="shared" si="3"/>
        <v>38040.530000000006</v>
      </c>
      <c r="W19" s="30" t="s">
        <v>102</v>
      </c>
    </row>
    <row r="20" spans="1:23" s="24" customFormat="1" ht="48" x14ac:dyDescent="0.2">
      <c r="A20" s="30" t="s">
        <v>88</v>
      </c>
      <c r="B20" s="45" t="s">
        <v>163</v>
      </c>
      <c r="C20" s="48" t="s">
        <v>165</v>
      </c>
      <c r="D20" s="31" t="s">
        <v>100</v>
      </c>
      <c r="E20" s="32" t="s">
        <v>87</v>
      </c>
      <c r="F20" s="21"/>
      <c r="G20" s="21">
        <v>90140.739999999991</v>
      </c>
      <c r="H20" s="36">
        <v>83602.97</v>
      </c>
      <c r="I20" s="21">
        <v>73504.960000000006</v>
      </c>
      <c r="J20" s="21">
        <f t="shared" ref="J20" si="4">+I20</f>
        <v>73504.960000000006</v>
      </c>
      <c r="K20" s="30" t="s">
        <v>89</v>
      </c>
      <c r="L20" s="30" t="s">
        <v>101</v>
      </c>
      <c r="M20" s="12" t="s">
        <v>168</v>
      </c>
      <c r="N20" s="12" t="s">
        <v>171</v>
      </c>
      <c r="O20" s="58" t="s">
        <v>101</v>
      </c>
      <c r="P20" s="56" t="s">
        <v>99</v>
      </c>
      <c r="Q20" s="56" t="s">
        <v>172</v>
      </c>
      <c r="R20" s="34"/>
      <c r="S20" s="34">
        <v>1</v>
      </c>
      <c r="T20" s="34">
        <f t="shared" ref="T20" si="5">+H20/G20</f>
        <v>0.92747152952150169</v>
      </c>
      <c r="U20" s="21">
        <f t="shared" ref="U20" si="6">+H20</f>
        <v>83602.97</v>
      </c>
      <c r="V20" s="21">
        <f t="shared" ref="V20" si="7">+G20</f>
        <v>90140.739999999991</v>
      </c>
      <c r="W20" s="30" t="s">
        <v>102</v>
      </c>
    </row>
    <row r="21" spans="1:23" s="24" customFormat="1" ht="108" x14ac:dyDescent="0.2">
      <c r="A21" s="30" t="s">
        <v>88</v>
      </c>
      <c r="B21" s="45" t="s">
        <v>164</v>
      </c>
      <c r="C21" s="48" t="s">
        <v>166</v>
      </c>
      <c r="D21" s="31" t="s">
        <v>100</v>
      </c>
      <c r="E21" s="32" t="s">
        <v>87</v>
      </c>
      <c r="F21" s="21"/>
      <c r="G21" s="21">
        <v>42778.450000000004</v>
      </c>
      <c r="H21" s="36">
        <v>36667.43</v>
      </c>
      <c r="I21" s="21">
        <v>33467.230000000003</v>
      </c>
      <c r="J21" s="21">
        <f t="shared" si="0"/>
        <v>33467.230000000003</v>
      </c>
      <c r="K21" s="30" t="s">
        <v>89</v>
      </c>
      <c r="L21" s="30" t="s">
        <v>101</v>
      </c>
      <c r="M21" s="12" t="s">
        <v>169</v>
      </c>
      <c r="N21" s="12" t="s">
        <v>144</v>
      </c>
      <c r="O21" s="58" t="s">
        <v>101</v>
      </c>
      <c r="P21" s="56" t="s">
        <v>99</v>
      </c>
      <c r="Q21" s="56" t="s">
        <v>173</v>
      </c>
      <c r="R21" s="34"/>
      <c r="S21" s="34">
        <v>1</v>
      </c>
      <c r="T21" s="34">
        <f t="shared" si="1"/>
        <v>0.85714723184220087</v>
      </c>
      <c r="U21" s="21">
        <f t="shared" si="2"/>
        <v>36667.43</v>
      </c>
      <c r="V21" s="21">
        <f t="shared" si="3"/>
        <v>42778.450000000004</v>
      </c>
      <c r="W21" s="30" t="s">
        <v>102</v>
      </c>
    </row>
    <row r="22" spans="1:23" s="24" customFormat="1" ht="60" x14ac:dyDescent="0.2">
      <c r="A22" s="17" t="s">
        <v>88</v>
      </c>
      <c r="B22" s="46" t="s">
        <v>86</v>
      </c>
      <c r="C22" s="49" t="s">
        <v>161</v>
      </c>
      <c r="D22" s="18" t="s">
        <v>100</v>
      </c>
      <c r="E22" s="19" t="s">
        <v>87</v>
      </c>
      <c r="F22" s="20">
        <v>5614505.5899999999</v>
      </c>
      <c r="G22" s="20">
        <v>5639260.8499999996</v>
      </c>
      <c r="H22" s="20">
        <v>5004876.42</v>
      </c>
      <c r="I22" s="20">
        <v>4890366.1900000004</v>
      </c>
      <c r="J22" s="20">
        <f t="shared" ref="J22" si="8">+I22</f>
        <v>4890366.1900000004</v>
      </c>
      <c r="K22" s="17" t="s">
        <v>89</v>
      </c>
      <c r="L22" s="17" t="s">
        <v>101</v>
      </c>
      <c r="M22" s="102" t="s">
        <v>170</v>
      </c>
      <c r="N22" s="102" t="s">
        <v>132</v>
      </c>
      <c r="O22" s="102" t="s">
        <v>129</v>
      </c>
      <c r="P22" s="102" t="s">
        <v>99</v>
      </c>
      <c r="Q22" s="61" t="s">
        <v>159</v>
      </c>
      <c r="R22" s="23">
        <v>1</v>
      </c>
      <c r="S22" s="23">
        <v>1</v>
      </c>
      <c r="T22" s="23">
        <f t="shared" si="1"/>
        <v>0.88750574820457195</v>
      </c>
      <c r="U22" s="20">
        <f t="shared" si="2"/>
        <v>5004876.42</v>
      </c>
      <c r="V22" s="20">
        <f t="shared" si="3"/>
        <v>5639260.8499999996</v>
      </c>
      <c r="W22" s="17" t="s">
        <v>102</v>
      </c>
    </row>
    <row r="23" spans="1:23" ht="18" x14ac:dyDescent="0.2">
      <c r="A23" s="62" t="s">
        <v>162</v>
      </c>
      <c r="B23" s="63"/>
      <c r="C23" s="64"/>
      <c r="D23" s="64"/>
      <c r="E23" s="63"/>
      <c r="F23" s="63"/>
      <c r="G23" s="65"/>
      <c r="H23" s="63"/>
      <c r="I23" s="63"/>
      <c r="J23" s="63"/>
      <c r="K23" s="66"/>
      <c r="L23" s="67"/>
      <c r="M23" s="68"/>
      <c r="N23" s="66"/>
      <c r="O23" s="66"/>
      <c r="P23" s="69"/>
      <c r="Q23" s="69"/>
      <c r="R23" s="70"/>
      <c r="S23" s="70"/>
      <c r="T23" s="70"/>
      <c r="U23" s="71"/>
      <c r="V23" s="71"/>
    </row>
    <row r="24" spans="1:23" x14ac:dyDescent="0.2">
      <c r="A24" s="72"/>
      <c r="B24" s="63"/>
      <c r="C24" s="64"/>
      <c r="D24" s="64"/>
      <c r="E24" s="63"/>
      <c r="F24" s="63"/>
      <c r="G24" s="63"/>
      <c r="H24" s="63"/>
      <c r="I24" s="63"/>
      <c r="J24" s="63"/>
      <c r="K24" s="65"/>
      <c r="L24" s="65"/>
      <c r="M24" s="73"/>
      <c r="N24" s="74"/>
      <c r="O24" s="74"/>
      <c r="P24" s="74"/>
      <c r="Q24" s="74"/>
      <c r="R24" s="70"/>
      <c r="S24" s="70"/>
      <c r="T24" s="70"/>
      <c r="U24" s="70"/>
      <c r="V24" s="70"/>
    </row>
    <row r="25" spans="1:23" x14ac:dyDescent="0.2">
      <c r="A25" s="72"/>
      <c r="B25" s="63"/>
      <c r="C25" s="64"/>
      <c r="D25" s="64"/>
      <c r="E25" s="63"/>
      <c r="F25" s="63"/>
      <c r="G25" s="63"/>
      <c r="H25" s="63"/>
      <c r="I25" s="63"/>
      <c r="J25" s="63"/>
      <c r="K25" s="65"/>
      <c r="L25" s="65"/>
      <c r="M25" s="73"/>
      <c r="N25" s="74"/>
      <c r="O25" s="74"/>
      <c r="P25" s="74"/>
      <c r="Q25" s="74"/>
      <c r="R25" s="70"/>
      <c r="S25" s="70"/>
      <c r="T25" s="70"/>
      <c r="U25" s="70"/>
      <c r="V25" s="70"/>
    </row>
    <row r="26" spans="1:23" x14ac:dyDescent="0.2">
      <c r="A26" s="75"/>
      <c r="B26" s="76"/>
      <c r="C26" s="77"/>
      <c r="D26" s="77"/>
      <c r="E26" s="76"/>
      <c r="F26" s="78"/>
      <c r="G26" s="76"/>
      <c r="H26" s="76"/>
      <c r="I26" s="76"/>
      <c r="J26" s="76"/>
      <c r="K26" s="79"/>
      <c r="L26" s="79"/>
      <c r="M26" s="80"/>
      <c r="N26" s="81"/>
      <c r="O26" s="81"/>
      <c r="P26" s="81"/>
      <c r="Q26" s="81"/>
      <c r="R26" s="82"/>
      <c r="S26" s="82"/>
      <c r="T26" s="82"/>
      <c r="U26" s="82"/>
      <c r="V26" s="82"/>
    </row>
    <row r="27" spans="1:23" x14ac:dyDescent="0.2">
      <c r="A27" s="72"/>
      <c r="B27" s="63"/>
      <c r="C27" s="64"/>
      <c r="D27" s="64"/>
      <c r="E27" s="63"/>
      <c r="F27" s="63"/>
      <c r="G27" s="63"/>
      <c r="H27" s="63"/>
      <c r="I27" s="63"/>
      <c r="J27" s="63"/>
      <c r="K27" s="65"/>
      <c r="L27" s="65"/>
      <c r="M27" s="73"/>
      <c r="N27" s="74"/>
      <c r="O27" s="74"/>
      <c r="P27" s="74"/>
      <c r="Q27" s="74"/>
      <c r="R27" s="70"/>
      <c r="S27" s="70"/>
      <c r="T27" s="70"/>
      <c r="U27" s="70"/>
      <c r="V27" s="70"/>
    </row>
    <row r="28" spans="1:23" x14ac:dyDescent="0.2">
      <c r="A28" s="66"/>
      <c r="B28" s="74"/>
      <c r="C28" s="83"/>
      <c r="D28" s="83"/>
      <c r="E28" s="74"/>
      <c r="F28" s="70"/>
      <c r="G28" s="70"/>
      <c r="H28" s="70"/>
      <c r="I28" s="70"/>
      <c r="J28" s="70"/>
      <c r="K28" s="73"/>
      <c r="L28" s="73"/>
      <c r="M28" s="73"/>
      <c r="N28" s="73"/>
      <c r="O28" s="74"/>
      <c r="P28" s="74"/>
      <c r="Q28" s="74"/>
      <c r="R28" s="70"/>
      <c r="S28" s="70"/>
      <c r="T28" s="70"/>
      <c r="U28" s="70"/>
      <c r="V28" s="70"/>
    </row>
    <row r="29" spans="1:23" x14ac:dyDescent="0.2">
      <c r="A29" s="39"/>
      <c r="B29" s="41"/>
      <c r="C29" s="84"/>
      <c r="D29" s="84"/>
      <c r="E29" s="41"/>
      <c r="K29" s="85"/>
      <c r="L29" s="85"/>
      <c r="M29" s="85"/>
      <c r="N29" s="41"/>
      <c r="Q29" s="41"/>
    </row>
    <row r="30" spans="1:23" x14ac:dyDescent="0.2">
      <c r="C30" s="50"/>
      <c r="D30" s="1"/>
    </row>
    <row r="31" spans="1:23" x14ac:dyDescent="0.2">
      <c r="C31" s="50"/>
      <c r="D31" s="1"/>
    </row>
    <row r="32" spans="1:23" x14ac:dyDescent="0.2">
      <c r="C32" s="50"/>
      <c r="D32" s="1"/>
    </row>
    <row r="33" spans="3:4" x14ac:dyDescent="0.2">
      <c r="C33" s="50"/>
      <c r="D33" s="1"/>
    </row>
    <row r="34" spans="3:4" x14ac:dyDescent="0.2">
      <c r="C34" s="50"/>
      <c r="D34" s="1"/>
    </row>
    <row r="35" spans="3:4" x14ac:dyDescent="0.2">
      <c r="C35" s="50"/>
      <c r="D35" s="1"/>
    </row>
    <row r="36" spans="3:4" x14ac:dyDescent="0.2">
      <c r="C36" s="50"/>
      <c r="D36" s="1"/>
    </row>
    <row r="37" spans="3:4" x14ac:dyDescent="0.2">
      <c r="C37" s="50"/>
      <c r="D37" s="1"/>
    </row>
  </sheetData>
  <mergeCells count="2">
    <mergeCell ref="A1:W1"/>
    <mergeCell ref="U2:W2"/>
  </mergeCells>
  <printOptions horizontalCentered="1"/>
  <pageMargins left="0.70866141732283472" right="0.70866141732283472" top="0.74803149606299213" bottom="0.74803149606299213" header="0.31496062992125984" footer="0.31496062992125984"/>
  <pageSetup paperSize="5" scale="4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workbookViewId="0">
      <pane ySplit="4" topLeftCell="A12" activePane="bottomLeft" state="frozen"/>
      <selection pane="bottomLeft" activeCell="B16" sqref="B16"/>
    </sheetView>
  </sheetViews>
  <sheetFormatPr baseColWidth="10" defaultColWidth="0" defaultRowHeight="11.25" x14ac:dyDescent="0.2"/>
  <cols>
    <col min="1" max="1" width="11" customWidth="1"/>
    <col min="2" max="2" width="140.83203125" customWidth="1"/>
    <col min="3" max="3" width="12" customWidth="1"/>
    <col min="4" max="16384" width="12" hidden="1"/>
  </cols>
  <sheetData>
    <row r="1" spans="1:2" ht="15.75" x14ac:dyDescent="0.2">
      <c r="B1" s="7" t="s">
        <v>1</v>
      </c>
    </row>
    <row r="2" spans="1:2" ht="31.5" x14ac:dyDescent="0.2">
      <c r="B2" s="4" t="s">
        <v>76</v>
      </c>
    </row>
    <row r="4" spans="1:2" ht="15.75" x14ac:dyDescent="0.2">
      <c r="A4" s="5" t="s">
        <v>80</v>
      </c>
      <c r="B4" s="5" t="s">
        <v>0</v>
      </c>
    </row>
    <row r="5" spans="1:2" ht="47.25" x14ac:dyDescent="0.2">
      <c r="A5" s="16">
        <v>1</v>
      </c>
      <c r="B5" s="4" t="s">
        <v>77</v>
      </c>
    </row>
    <row r="6" spans="1:2" ht="47.25" x14ac:dyDescent="0.2">
      <c r="A6" s="16">
        <v>2</v>
      </c>
      <c r="B6" s="4" t="s">
        <v>78</v>
      </c>
    </row>
    <row r="7" spans="1:2" ht="31.5" x14ac:dyDescent="0.2">
      <c r="A7" s="16">
        <v>3</v>
      </c>
      <c r="B7" s="4" t="s">
        <v>81</v>
      </c>
    </row>
    <row r="8" spans="1:2" ht="47.25" x14ac:dyDescent="0.2">
      <c r="A8" s="16">
        <v>4</v>
      </c>
      <c r="B8" s="4" t="s">
        <v>79</v>
      </c>
    </row>
    <row r="9" spans="1:2" ht="15.75" x14ac:dyDescent="0.2">
      <c r="A9" s="16">
        <v>5</v>
      </c>
      <c r="B9" s="4" t="s">
        <v>56</v>
      </c>
    </row>
    <row r="10" spans="1:2" ht="78.75" x14ac:dyDescent="0.2">
      <c r="A10" s="16">
        <v>6</v>
      </c>
      <c r="B10" s="4" t="s">
        <v>75</v>
      </c>
    </row>
    <row r="11" spans="1:2" ht="78.75" x14ac:dyDescent="0.2">
      <c r="A11" s="16">
        <v>7</v>
      </c>
      <c r="B11" s="4" t="s">
        <v>62</v>
      </c>
    </row>
    <row r="12" spans="1:2" ht="78.75" x14ac:dyDescent="0.2">
      <c r="A12" s="16">
        <v>8</v>
      </c>
      <c r="B12" s="4" t="s">
        <v>64</v>
      </c>
    </row>
    <row r="13" spans="1:2" ht="78.75" x14ac:dyDescent="0.2">
      <c r="A13" s="16">
        <v>9</v>
      </c>
      <c r="B13" s="4" t="s">
        <v>63</v>
      </c>
    </row>
    <row r="14" spans="1:2" ht="78.75" x14ac:dyDescent="0.2">
      <c r="A14" s="16">
        <v>10</v>
      </c>
      <c r="B14" s="4" t="s">
        <v>65</v>
      </c>
    </row>
    <row r="15" spans="1:2" ht="15.75" x14ac:dyDescent="0.2">
      <c r="A15" s="16">
        <v>11</v>
      </c>
      <c r="B15" s="4" t="s">
        <v>82</v>
      </c>
    </row>
    <row r="16" spans="1:2" ht="15.75" x14ac:dyDescent="0.2">
      <c r="A16" s="16">
        <v>12</v>
      </c>
      <c r="B16" s="4" t="s">
        <v>66</v>
      </c>
    </row>
    <row r="17" spans="1:2" ht="15.75" x14ac:dyDescent="0.2">
      <c r="A17" s="16">
        <v>13</v>
      </c>
      <c r="B17" s="4" t="s">
        <v>67</v>
      </c>
    </row>
    <row r="18" spans="1:2" ht="63" x14ac:dyDescent="0.2">
      <c r="A18" s="16">
        <v>14</v>
      </c>
      <c r="B18" s="4" t="s">
        <v>83</v>
      </c>
    </row>
    <row r="19" spans="1:2" ht="15.75" x14ac:dyDescent="0.2">
      <c r="A19" s="16">
        <v>15</v>
      </c>
      <c r="B19" s="4" t="s">
        <v>57</v>
      </c>
    </row>
    <row r="20" spans="1:2" ht="15.75" x14ac:dyDescent="0.2">
      <c r="A20" s="16">
        <v>16</v>
      </c>
      <c r="B20" s="4" t="s">
        <v>58</v>
      </c>
    </row>
    <row r="21" spans="1:2" ht="15.75" x14ac:dyDescent="0.2">
      <c r="A21" s="16">
        <v>17</v>
      </c>
      <c r="B21" s="4" t="s">
        <v>68</v>
      </c>
    </row>
    <row r="22" spans="1:2" ht="15.75" x14ac:dyDescent="0.2">
      <c r="A22" s="16">
        <v>18</v>
      </c>
      <c r="B22" s="6" t="s">
        <v>59</v>
      </c>
    </row>
    <row r="23" spans="1:2" ht="15.75" x14ac:dyDescent="0.2">
      <c r="A23" s="16">
        <v>19</v>
      </c>
      <c r="B23" s="6" t="s">
        <v>60</v>
      </c>
    </row>
    <row r="24" spans="1:2" ht="15.75" x14ac:dyDescent="0.2">
      <c r="A24" s="16">
        <v>20</v>
      </c>
      <c r="B24" s="6" t="s">
        <v>61</v>
      </c>
    </row>
    <row r="25" spans="1:2" ht="15.75" x14ac:dyDescent="0.2">
      <c r="A25" s="16">
        <v>21</v>
      </c>
      <c r="B25" s="6" t="s">
        <v>69</v>
      </c>
    </row>
    <row r="26" spans="1:2" ht="15.75" x14ac:dyDescent="0.2">
      <c r="A26" s="16">
        <v>22</v>
      </c>
      <c r="B26" s="6" t="s">
        <v>70</v>
      </c>
    </row>
    <row r="27" spans="1:2" ht="31.5" x14ac:dyDescent="0.2">
      <c r="A27" s="16">
        <v>23</v>
      </c>
      <c r="B27" s="4"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workbookViewId="0">
      <selection activeCell="B23" sqref="B23"/>
    </sheetView>
  </sheetViews>
  <sheetFormatPr baseColWidth="10" defaultRowHeight="11.25" x14ac:dyDescent="0.2"/>
  <cols>
    <col min="1" max="1" width="67.6640625" customWidth="1"/>
    <col min="2" max="2" width="21.83203125" customWidth="1"/>
    <col min="3" max="3" width="12" style="10"/>
  </cols>
  <sheetData>
    <row r="1" spans="1:4" ht="12" x14ac:dyDescent="0.2">
      <c r="A1" s="15" t="s">
        <v>3</v>
      </c>
      <c r="B1" s="15" t="s">
        <v>32</v>
      </c>
      <c r="C1" s="10" t="s">
        <v>27</v>
      </c>
      <c r="D1" s="9"/>
    </row>
    <row r="2" spans="1:4" ht="12" x14ac:dyDescent="0.2">
      <c r="A2" s="15" t="s">
        <v>4</v>
      </c>
      <c r="B2" s="15" t="s">
        <v>51</v>
      </c>
      <c r="C2" s="10" t="s">
        <v>28</v>
      </c>
      <c r="D2" s="9"/>
    </row>
    <row r="3" spans="1:4" ht="12" x14ac:dyDescent="0.2">
      <c r="A3" s="15" t="s">
        <v>5</v>
      </c>
      <c r="B3" s="15" t="s">
        <v>52</v>
      </c>
      <c r="C3" s="10" t="s">
        <v>29</v>
      </c>
      <c r="D3" s="9"/>
    </row>
    <row r="4" spans="1:4" ht="12" x14ac:dyDescent="0.2">
      <c r="A4" s="15" t="s">
        <v>6</v>
      </c>
      <c r="B4" s="15" t="s">
        <v>53</v>
      </c>
      <c r="C4" s="10" t="s">
        <v>30</v>
      </c>
      <c r="D4" s="9"/>
    </row>
    <row r="5" spans="1:4" ht="12" x14ac:dyDescent="0.2">
      <c r="A5" s="15" t="s">
        <v>7</v>
      </c>
      <c r="B5" s="8"/>
      <c r="D5" s="9"/>
    </row>
    <row r="6" spans="1:4" ht="12" x14ac:dyDescent="0.2">
      <c r="A6" s="15" t="s">
        <v>8</v>
      </c>
      <c r="B6" s="8"/>
      <c r="D6" s="9"/>
    </row>
    <row r="7" spans="1:4" ht="12" x14ac:dyDescent="0.2">
      <c r="A7" s="15" t="s">
        <v>9</v>
      </c>
      <c r="B7" s="8"/>
      <c r="D7" s="9"/>
    </row>
    <row r="8" spans="1:4" ht="12" x14ac:dyDescent="0.2">
      <c r="A8" s="15" t="s">
        <v>10</v>
      </c>
      <c r="B8" s="8"/>
      <c r="D8" s="9"/>
    </row>
    <row r="9" spans="1:4" ht="12" customHeight="1" x14ac:dyDescent="0.2">
      <c r="A9" s="15" t="s">
        <v>11</v>
      </c>
      <c r="B9" s="8"/>
      <c r="D9" s="9"/>
    </row>
    <row r="10" spans="1:4" ht="12" x14ac:dyDescent="0.2">
      <c r="A10" s="15" t="s">
        <v>12</v>
      </c>
      <c r="B10" s="8"/>
      <c r="D10" s="9"/>
    </row>
    <row r="11" spans="1:4" ht="12" x14ac:dyDescent="0.2">
      <c r="A11" s="15" t="s">
        <v>13</v>
      </c>
      <c r="B11" s="8"/>
      <c r="D11" s="9"/>
    </row>
    <row r="12" spans="1:4" ht="12" x14ac:dyDescent="0.2">
      <c r="A12" s="15" t="s">
        <v>14</v>
      </c>
      <c r="B12" s="8"/>
      <c r="D12" s="9"/>
    </row>
    <row r="13" spans="1:4" ht="12" x14ac:dyDescent="0.2">
      <c r="A13" s="15" t="s">
        <v>15</v>
      </c>
      <c r="B13" s="8"/>
      <c r="D13" s="9"/>
    </row>
    <row r="14" spans="1:4" ht="12" x14ac:dyDescent="0.2">
      <c r="A14" s="15" t="s">
        <v>16</v>
      </c>
      <c r="B14" s="8"/>
      <c r="D14" s="9"/>
    </row>
    <row r="15" spans="1:4" ht="12" x14ac:dyDescent="0.2">
      <c r="A15" s="15" t="s">
        <v>17</v>
      </c>
      <c r="B15" s="8"/>
      <c r="D15" s="9"/>
    </row>
    <row r="16" spans="1:4" ht="12" x14ac:dyDescent="0.2">
      <c r="A16" s="15" t="s">
        <v>18</v>
      </c>
      <c r="B16" s="8"/>
      <c r="D16" s="9"/>
    </row>
    <row r="17" spans="1:5" ht="12" x14ac:dyDescent="0.2">
      <c r="A17" s="15" t="s">
        <v>19</v>
      </c>
      <c r="B17" s="8"/>
      <c r="D17" s="9"/>
    </row>
    <row r="18" spans="1:5" ht="12" x14ac:dyDescent="0.2">
      <c r="A18" s="15" t="s">
        <v>20</v>
      </c>
      <c r="B18" s="8"/>
      <c r="D18" s="9"/>
    </row>
    <row r="19" spans="1:5" ht="12" x14ac:dyDescent="0.2">
      <c r="A19" s="15" t="s">
        <v>21</v>
      </c>
      <c r="B19" s="8"/>
      <c r="D19" s="9"/>
    </row>
    <row r="20" spans="1:5" ht="12" x14ac:dyDescent="0.2">
      <c r="A20" s="15" t="s">
        <v>22</v>
      </c>
      <c r="B20" s="8"/>
      <c r="D20" s="9"/>
    </row>
    <row r="21" spans="1:5" ht="12" x14ac:dyDescent="0.2">
      <c r="A21" s="15" t="s">
        <v>23</v>
      </c>
      <c r="B21" s="8"/>
      <c r="E21" s="9"/>
    </row>
    <row r="22" spans="1:5" ht="12" x14ac:dyDescent="0.2">
      <c r="A22" s="15" t="s">
        <v>24</v>
      </c>
      <c r="B22" s="8"/>
      <c r="E22" s="9"/>
    </row>
    <row r="23" spans="1:5" ht="12" x14ac:dyDescent="0.2">
      <c r="A23" s="15" t="s">
        <v>25</v>
      </c>
      <c r="B23" s="12"/>
      <c r="E23" s="11"/>
    </row>
    <row r="24" spans="1:5" x14ac:dyDescent="0.2">
      <c r="A24" s="14"/>
      <c r="B24" s="13"/>
      <c r="D24" s="13"/>
      <c r="E24" s="13"/>
    </row>
    <row r="25" spans="1:5" x14ac:dyDescent="0.2">
      <c r="A25" s="10"/>
    </row>
    <row r="26" spans="1:5" x14ac:dyDescent="0.2">
      <c r="A26" s="10"/>
    </row>
    <row r="27" spans="1:5" x14ac:dyDescent="0.2">
      <c r="A27" s="10"/>
    </row>
    <row r="28" spans="1:5" x14ac:dyDescent="0.2">
      <c r="A28" s="10"/>
    </row>
    <row r="29" spans="1:5" x14ac:dyDescent="0.2">
      <c r="A29" s="10"/>
    </row>
    <row r="30" spans="1:5" x14ac:dyDescent="0.2">
      <c r="A30" s="10"/>
    </row>
    <row r="31" spans="1:5" x14ac:dyDescent="0.2">
      <c r="A31" s="10"/>
    </row>
    <row r="32" spans="1:5" x14ac:dyDescent="0.2">
      <c r="A32" s="1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A877482073C494DB65515C3369AA0B4" ma:contentTypeVersion="0" ma:contentTypeDescription="Crear nuevo documento." ma:contentTypeScope="" ma:versionID="d630b5c2871309c5c86f0b7bf850b824">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2.xml><?xml version="1.0" encoding="utf-8"?>
<ds:datastoreItem xmlns:ds="http://schemas.openxmlformats.org/officeDocument/2006/customXml" ds:itemID="{BDF2C03A-FAFE-4FBB-9F24-298C907734CA}">
  <ds:schemaRefs>
    <ds:schemaRef ds:uri="http://purl.org/dc/elements/1.1/"/>
    <ds:schemaRef ds:uri="http://schemas.microsoft.com/office/2006/metadata/propertie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http://www.w3.org/XML/1998/namespace"/>
    <ds:schemaRef ds:uri="http://purl.org/dc/terms/"/>
  </ds:schemaRefs>
</ds:datastoreItem>
</file>

<file path=customXml/itemProps3.xml><?xml version="1.0" encoding="utf-8"?>
<ds:datastoreItem xmlns:ds="http://schemas.openxmlformats.org/officeDocument/2006/customXml" ds:itemID="{9DBC77CC-32BA-4BBF-A75E-086779EE42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IR</vt:lpstr>
      <vt:lpstr>Instructivo_IR</vt:lpstr>
      <vt:lpstr>Hoja1</vt:lpstr>
      <vt:lpstr>IR!Títulos_a_imprimir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Sara Gabriela Mendez Ramirez</cp:lastModifiedBy>
  <cp:lastPrinted>2023-01-24T21:21:06Z</cp:lastPrinted>
  <dcterms:created xsi:type="dcterms:W3CDTF">2014-10-22T05:35:08Z</dcterms:created>
  <dcterms:modified xsi:type="dcterms:W3CDTF">2023-01-26T16:09:42Z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0x010100EA877482073C494DB65515C3369AA0B4</vt:lpwstr>
  </property>
</Properties>
</file>