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2-INFPRESUPUESTARIA-0421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E16" i="4" s="1"/>
  <c r="H7" i="4"/>
  <c r="E7" i="4"/>
  <c r="H6" i="4"/>
  <c r="E6" i="4"/>
  <c r="H5" i="4"/>
  <c r="E5" i="4"/>
  <c r="H16" i="4" l="1"/>
  <c r="H31" i="4"/>
  <c r="H39" i="4" s="1"/>
  <c r="E31" i="4"/>
  <c r="E39" i="4" s="1"/>
  <c r="E21" i="4"/>
  <c r="H21" i="4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<sst xmlns="http://schemas.openxmlformats.org/spreadsheetml/2006/main" count="99" uniqueCount="51">
  <si>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</si>
  <si>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</si>
  <si>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</si>
  <si>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</si>
  <si>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</si>
  <si>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</si>
  <si>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</si>
  <si>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</si>
  <si>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</si>
  <si>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</si>
  <si>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</si>
  <si>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</si>
  <si>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</si>
  <si>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</si>
  <si>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</si>
  <si>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</si>
  <si>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</si>
  <si>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</si>
  <si>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</si>
  <si>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</si>
  <si>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</si>
  <si>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</si>
  <si>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</si>
  <si>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</si>
  <si>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</si>
  <si>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</si>
  <si>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</si>
  <si>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</si>
  <si>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</si>
  <si>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</si>
  <si>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</si>
  <si>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</si>
  <si>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</si>
  <si>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</si>
  <si>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</si>
  <si>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</si>
  <si>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</si>
  <si>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</si>
  <si>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</si>
  <si>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</si>
  <si>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</si>
  <si>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</si>
  <si>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</si>
  <si>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</si>
  <si>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</si>
  <si>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</si>
  <si>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</si>
  <si>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</si>
  <si>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</si>
  <si>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</si>
  <si>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Instituto Municipal de Planeación de Irapuato, Gto.
Estado Analítico de Ingresos
Del 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</si>
</sst>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Fill="1" applyBorder="1" applyAlignment="1" applyProtection="1">
      <alignment horizontal="center" vertical="top"/>
      <protection locked="0"/>
    </xf>
    <xf numFmtId="0" fontId="8" fillId="0" borderId="9" xfId="8" applyFont="1" applyFill="1" applyBorder="1" applyAlignment="1" applyProtection="1">
      <alignment horizontal="left" vertical="top" indent="3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4" fontId="7" fillId="0" borderId="12" xfId="8" applyNumberFormat="1" applyFont="1" applyFill="1" applyBorder="1" applyAlignment="1" applyProtection="1">
      <alignment vertical="top"/>
      <protection locked="0"/>
    </xf>
    <xf numFmtId="4" fontId="3" fillId="0" borderId="13" xfId="8" applyNumberFormat="1" applyFont="1" applyFill="1" applyBorder="1" applyAlignment="1" applyProtection="1">
      <alignment vertical="top"/>
      <protection locked="0"/>
    </xf>
    <xf numFmtId="0" fontId="8" fillId="0" borderId="5" xfId="9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justify" vertical="top" wrapText="1"/>
    </xf>
    <xf numFmtId="0" fontId="7" fillId="0" borderId="5" xfId="8" applyFont="1" applyFill="1" applyBorder="1" applyAlignment="1" applyProtection="1">
      <alignment horizontal="center" vertical="top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0" xfId="8" applyFont="1" applyFill="1" applyBorder="1" applyAlignment="1" applyProtection="1">
      <alignment vertical="top"/>
    </xf>
    <xf numFmtId="0" fontId="7" fillId="0" borderId="8" xfId="8" quotePrefix="1" applyFont="1" applyFill="1" applyBorder="1" applyAlignment="1" applyProtection="1">
      <alignment horizontal="center" vertical="top"/>
    </xf>
    <xf numFmtId="0" fontId="8" fillId="0" borderId="9" xfId="8" applyFont="1" applyFill="1" applyBorder="1" applyAlignment="1" applyProtection="1">
      <alignment horizontal="center" vertical="top" wrapText="1"/>
    </xf>
    <xf numFmtId="4" fontId="3" fillId="0" borderId="12" xfId="8" applyNumberFormat="1" applyFont="1" applyFill="1" applyBorder="1" applyAlignment="1" applyProtection="1">
      <alignment vertical="top"/>
      <protection locked="0"/>
    </xf>
    <xf numFmtId="4" fontId="3" fillId="0" borderId="14" xfId="8" applyNumberFormat="1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7" fillId="0" borderId="14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7" fillId="0" borderId="13" xfId="8" applyNumberFormat="1" applyFont="1" applyFill="1" applyBorder="1" applyAlignment="1" applyProtection="1">
      <alignment vertical="top"/>
      <protection locked="0"/>
    </xf>
    <xf numFmtId="0" fontId="7" fillId="0" borderId="11" xfId="8" quotePrefix="1" applyFont="1" applyFill="1" applyBorder="1" applyAlignment="1" applyProtection="1">
      <alignment horizontal="center" vertical="top"/>
      <protection locked="0"/>
    </xf>
    <xf numFmtId="0" fontId="7" fillId="0" borderId="11" xfId="8" applyFont="1" applyFill="1" applyBorder="1" applyAlignment="1" applyProtection="1">
      <alignment vertical="top"/>
      <protection locked="0"/>
    </xf>
    <xf numFmtId="4" fontId="7" fillId="0" borderId="11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0" fontId="3" fillId="0" borderId="5" xfId="8" applyFont="1" applyFill="1" applyBorder="1" applyAlignment="1" applyProtection="1">
      <alignment vertical="top"/>
      <protection locked="0"/>
    </xf>
    <xf numFmtId="0" fontId="7" fillId="0" borderId="5" xfId="8" applyFont="1" applyFill="1" applyBorder="1" applyAlignment="1" applyProtection="1">
      <alignment vertical="top"/>
      <protection locked="0"/>
    </xf>
    <xf numFmtId="0" fontId="7" fillId="0" borderId="4" xfId="8" quotePrefix="1" applyFont="1" applyFill="1" applyBorder="1" applyAlignment="1" applyProtection="1">
      <alignment horizontal="center"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horizontal="left" vertical="top"/>
    </xf>
    <xf numFmtId="0" fontId="8" fillId="0" borderId="5" xfId="8" applyFont="1" applyFill="1" applyBorder="1" applyAlignment="1" applyProtection="1">
      <alignment vertical="top"/>
    </xf>
    <xf numFmtId="0" fontId="3" fillId="0" borderId="0" xfId="8" applyFont="1" applyFill="1" applyBorder="1" applyAlignment="1" applyProtection="1">
      <alignment vertical="top" wrapText="1"/>
      <protection locked="0"/>
    </xf>
    <xf numFmtId="0" fontId="7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0" borderId="5" xfId="8" applyFont="1" applyFill="1" applyBorder="1" applyAlignment="1" applyProtection="1">
      <alignment horizontal="left" vertical="top" wrapText="1"/>
    </xf>
    <xf numFmtId="0" fontId="8" fillId="0" borderId="2" xfId="8" applyFont="1" applyFill="1" applyBorder="1" applyAlignment="1" applyProtection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tabSelected="1" zoomScaleNormal="100" workbookViewId="0">
      <selection activeCell="A31" sqref="A31:B3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50" t="s">
        <v>50</v>
      </c>
      <c r="B1" s="51"/>
      <c r="C1" s="51"/>
      <c r="D1" s="51"/>
      <c r="E1" s="51"/>
      <c r="F1" s="51"/>
      <c r="G1" s="51"/>
      <c r="H1" s="52"/>
    </row>
    <row r="2" spans="1:9" s="3" customFormat="1" x14ac:dyDescent="0.2">
      <c r="A2" s="53" t="s">
        <v>14</v>
      </c>
      <c r="B2" s="54"/>
      <c r="C2" s="51" t="s">
        <v>22</v>
      </c>
      <c r="D2" s="51"/>
      <c r="E2" s="51"/>
      <c r="F2" s="51"/>
      <c r="G2" s="51"/>
      <c r="H2" s="59" t="s">
        <v>19</v>
      </c>
    </row>
    <row r="3" spans="1:9" s="1" customFormat="1" ht="24.95" customHeight="1" x14ac:dyDescent="0.2">
      <c r="A3" s="55"/>
      <c r="B3" s="56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60"/>
    </row>
    <row r="4" spans="1:9" s="1" customFormat="1" x14ac:dyDescent="0.2">
      <c r="A4" s="57"/>
      <c r="B4" s="58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5" t="s">
        <v>39</v>
      </c>
    </row>
    <row r="9" spans="1:9" x14ac:dyDescent="0.2">
      <c r="A9" s="33"/>
      <c r="B9" s="43" t="s">
        <v>4</v>
      </c>
      <c r="C9" s="22">
        <v>0</v>
      </c>
      <c r="D9" s="22">
        <v>0</v>
      </c>
      <c r="E9" s="22">
        <f t="shared" si="0"/>
        <v>0</v>
      </c>
      <c r="F9" s="22">
        <v>0.09</v>
      </c>
      <c r="G9" s="22">
        <v>0.09</v>
      </c>
      <c r="H9" s="22">
        <f t="shared" si="1"/>
        <v>0.09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0</v>
      </c>
      <c r="D11" s="22">
        <v>0</v>
      </c>
      <c r="E11" s="22">
        <f t="shared" si="2"/>
        <v>0</v>
      </c>
      <c r="F11" s="22">
        <v>0</v>
      </c>
      <c r="G11" s="22">
        <v>0</v>
      </c>
      <c r="H11" s="22">
        <f t="shared" si="3"/>
        <v>0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5" t="s">
        <v>43</v>
      </c>
    </row>
    <row r="13" spans="1:9" ht="22.5" x14ac:dyDescent="0.2">
      <c r="A13" s="40"/>
      <c r="B13" s="43" t="s">
        <v>26</v>
      </c>
      <c r="C13" s="22">
        <v>8526000</v>
      </c>
      <c r="D13" s="22">
        <v>-1700000.82</v>
      </c>
      <c r="E13" s="22">
        <f t="shared" si="2"/>
        <v>6825999.1799999997</v>
      </c>
      <c r="F13" s="22">
        <v>6825999.1799999997</v>
      </c>
      <c r="G13" s="22">
        <v>6825999.1799999997</v>
      </c>
      <c r="H13" s="22">
        <f t="shared" si="3"/>
        <v>-1700000.8200000003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53000</v>
      </c>
      <c r="E14" s="22">
        <f t="shared" ref="E14" si="4">C14+D14</f>
        <v>53000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8526000</v>
      </c>
      <c r="D16" s="23">
        <f t="shared" ref="D16:H16" si="6">SUM(D5:D14)</f>
        <v>-1647000.82</v>
      </c>
      <c r="E16" s="23">
        <f t="shared" si="6"/>
        <v>6878999.1799999997</v>
      </c>
      <c r="F16" s="23">
        <f t="shared" si="6"/>
        <v>6825999.2699999996</v>
      </c>
      <c r="G16" s="11">
        <f t="shared" si="6"/>
        <v>6825999.2699999996</v>
      </c>
      <c r="H16" s="12">
        <f t="shared" si="6"/>
        <v>-1700000.7300000002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1" t="s">
        <v>23</v>
      </c>
      <c r="B18" s="62"/>
      <c r="C18" s="51" t="s">
        <v>22</v>
      </c>
      <c r="D18" s="51"/>
      <c r="E18" s="51"/>
      <c r="F18" s="51"/>
      <c r="G18" s="51"/>
      <c r="H18" s="59" t="s">
        <v>19</v>
      </c>
      <c r="I18" s="45" t="s">
        <v>46</v>
      </c>
    </row>
    <row r="19" spans="1:9" ht="22.5" x14ac:dyDescent="0.2">
      <c r="A19" s="63"/>
      <c r="B19" s="64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60"/>
      <c r="I19" s="45" t="s">
        <v>46</v>
      </c>
    </row>
    <row r="20" spans="1:9" x14ac:dyDescent="0.2">
      <c r="A20" s="65"/>
      <c r="B20" s="66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8" t="s">
        <v>48</v>
      </c>
      <c r="B31" s="49"/>
      <c r="C31" s="26">
        <f t="shared" ref="C31:H31" si="14">SUM(C32:C35)</f>
        <v>8526000</v>
      </c>
      <c r="D31" s="26">
        <f t="shared" si="14"/>
        <v>-1700000.82</v>
      </c>
      <c r="E31" s="26">
        <f t="shared" si="14"/>
        <v>6825999.1799999997</v>
      </c>
      <c r="F31" s="26">
        <f t="shared" si="14"/>
        <v>6825999.2699999996</v>
      </c>
      <c r="G31" s="26">
        <f t="shared" si="14"/>
        <v>6825999.2699999996</v>
      </c>
      <c r="H31" s="26">
        <f t="shared" si="14"/>
        <v>-1700000.7300000002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0.09</v>
      </c>
      <c r="G33" s="25">
        <v>0.09</v>
      </c>
      <c r="H33" s="25">
        <f t="shared" ref="H33:H34" si="15">G33-C33</f>
        <v>0.09</v>
      </c>
      <c r="I33" s="45" t="s">
        <v>40</v>
      </c>
    </row>
    <row r="34" spans="1:9" x14ac:dyDescent="0.2">
      <c r="A34" s="16"/>
      <c r="B34" s="17" t="s">
        <v>32</v>
      </c>
      <c r="C34" s="25">
        <v>0</v>
      </c>
      <c r="D34" s="25">
        <v>0</v>
      </c>
      <c r="E34" s="25">
        <f>C34+D34</f>
        <v>0</v>
      </c>
      <c r="F34" s="25">
        <v>0</v>
      </c>
      <c r="G34" s="25">
        <v>0</v>
      </c>
      <c r="H34" s="25">
        <f t="shared" si="15"/>
        <v>0</v>
      </c>
      <c r="I34" s="45" t="s">
        <v>42</v>
      </c>
    </row>
    <row r="35" spans="1:9" ht="22.5" x14ac:dyDescent="0.2">
      <c r="A35" s="16"/>
      <c r="B35" s="17" t="s">
        <v>26</v>
      </c>
      <c r="C35" s="25">
        <v>8526000</v>
      </c>
      <c r="D35" s="25">
        <v>-1700000.82</v>
      </c>
      <c r="E35" s="25">
        <f>C35+D35</f>
        <v>6825999.1799999997</v>
      </c>
      <c r="F35" s="25">
        <v>6825999.1799999997</v>
      </c>
      <c r="G35" s="25">
        <v>6825999.1799999997</v>
      </c>
      <c r="H35" s="25">
        <f t="shared" ref="H35" si="16">G35-C35</f>
        <v>-1700000.8200000003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53000</v>
      </c>
      <c r="E37" s="26">
        <f t="shared" si="17"/>
        <v>53000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53000</v>
      </c>
      <c r="E38" s="25">
        <f>C38+D38</f>
        <v>53000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8526000</v>
      </c>
      <c r="D39" s="23">
        <f t="shared" ref="D39:H39" si="18">SUM(D37+D31+D21)</f>
        <v>-1647000.82</v>
      </c>
      <c r="E39" s="23">
        <f t="shared" si="18"/>
        <v>6878999.1799999997</v>
      </c>
      <c r="F39" s="23">
        <f t="shared" si="18"/>
        <v>6825999.2699999996</v>
      </c>
      <c r="G39" s="23">
        <f t="shared" si="18"/>
        <v>6825999.2699999996</v>
      </c>
      <c r="H39" s="12">
        <f t="shared" si="18"/>
        <v>-1700000.7300000002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1" spans="1:9" x14ac:dyDescent="0.2">
      <c r="B41" s="46" t="s">
        <v>49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7" t="s">
        <v>36</v>
      </c>
      <c r="C44" s="47"/>
      <c r="D44" s="47"/>
      <c r="E44" s="47"/>
      <c r="F44" s="47"/>
      <c r="G44" s="47"/>
      <c r="H44" s="47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2019-04-05T21:16:20Z</cp:lastPrinted>
  <dcterms:created xsi:type="dcterms:W3CDTF">2012-12-11T20:48:19Z</dcterms:created>
  <dcterms:modified xsi:type="dcterms:W3CDTF">2023-01-26T16:04:09Z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